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585" tabRatio="743" firstSheet="3" activeTab="4"/>
  </bookViews>
  <sheets>
    <sheet name="Лист5" sheetId="1" state="hidden" r:id="rId1"/>
    <sheet name="3юн" sheetId="2" r:id="rId2"/>
    <sheet name="2юн" sheetId="3" r:id="rId3"/>
    <sheet name="1юн" sheetId="4" r:id="rId4"/>
    <sheet name="3 взр" sheetId="5" r:id="rId5"/>
    <sheet name="2 взр" sheetId="6" r:id="rId6"/>
    <sheet name="1 взр" sheetId="7" r:id="rId7"/>
    <sheet name="КМС гр ф" sheetId="8" r:id="rId8"/>
    <sheet name="МС  гр" sheetId="9" r:id="rId9"/>
    <sheet name="2 юн" sheetId="10" r:id="rId10"/>
    <sheet name="1 юн 2010" sheetId="11" r:id="rId11"/>
    <sheet name="3 разряд 2009" sheetId="12" r:id="rId12"/>
    <sheet name="1 разряд 07-08" sheetId="13" r:id="rId13"/>
    <sheet name="2007" sheetId="14" state="hidden" r:id="rId14"/>
    <sheet name="КМС" sheetId="15" r:id="rId15"/>
    <sheet name="мс" sheetId="16" r:id="rId16"/>
    <sheet name="14 окт" sheetId="17" state="hidden" r:id="rId17"/>
    <sheet name="группа 2-3юн" sheetId="18" state="hidden" r:id="rId18"/>
    <sheet name="1юн." sheetId="19" state="hidden" r:id="rId19"/>
  </sheets>
  <definedNames/>
  <calcPr fullCalcOnLoad="1"/>
</workbook>
</file>

<file path=xl/sharedStrings.xml><?xml version="1.0" encoding="utf-8"?>
<sst xmlns="http://schemas.openxmlformats.org/spreadsheetml/2006/main" count="1008" uniqueCount="417">
  <si>
    <t>г.Шуя</t>
  </si>
  <si>
    <t>г.Кинешма</t>
  </si>
  <si>
    <t>Федорук Яна</t>
  </si>
  <si>
    <t>Суслова Юлия</t>
  </si>
  <si>
    <t>Есакова Александра</t>
  </si>
  <si>
    <t>СДЮСШОР №2</t>
  </si>
  <si>
    <t>вид</t>
  </si>
  <si>
    <t>Яблокова Юлия</t>
  </si>
  <si>
    <t>"Колибри"</t>
  </si>
  <si>
    <t>"Вираж"</t>
  </si>
  <si>
    <t>"Радость"</t>
  </si>
  <si>
    <t>"Маков цвет"</t>
  </si>
  <si>
    <t>"Задоринки"</t>
  </si>
  <si>
    <t>Иванова Ю.А.</t>
  </si>
  <si>
    <t>Щеклеина С.И.</t>
  </si>
  <si>
    <t>Рашевская М.Н.</t>
  </si>
  <si>
    <t>Сиворакша Е.В.</t>
  </si>
  <si>
    <t>Алексеева С.В.</t>
  </si>
  <si>
    <t>СДЮШОР №8 «Спартак»</t>
  </si>
  <si>
    <t>Осипова Арина</t>
  </si>
  <si>
    <t>Юнусова Алиса</t>
  </si>
  <si>
    <t>Антипина Ксения</t>
  </si>
  <si>
    <t>Мохонова Татьяна</t>
  </si>
  <si>
    <t>Саенко Дарья</t>
  </si>
  <si>
    <t>Чистякова Яна</t>
  </si>
  <si>
    <t>Белякова Алиса</t>
  </si>
  <si>
    <t>Гусина Кристина</t>
  </si>
  <si>
    <t>Сомова Александра</t>
  </si>
  <si>
    <t>Амплеева Алина</t>
  </si>
  <si>
    <t>Парахневич Диана</t>
  </si>
  <si>
    <t>Савицкая Анастасия</t>
  </si>
  <si>
    <t>"Азарт"</t>
  </si>
  <si>
    <t>Вахлакова Виктория</t>
  </si>
  <si>
    <t>Сборная Области КМС</t>
  </si>
  <si>
    <t>Жар-Птица</t>
  </si>
  <si>
    <t>Ласточки</t>
  </si>
  <si>
    <t>Россияночка</t>
  </si>
  <si>
    <t>Шармель</t>
  </si>
  <si>
    <t>Дюсш 9</t>
  </si>
  <si>
    <t>Шуя</t>
  </si>
  <si>
    <t>СДЮСШОР 2</t>
  </si>
  <si>
    <t>Брылякова Дарья</t>
  </si>
  <si>
    <t>Алексеева Александра</t>
  </si>
  <si>
    <t xml:space="preserve">Котлярова Алена </t>
  </si>
  <si>
    <t>Кинешма</t>
  </si>
  <si>
    <t>Дюсш9</t>
  </si>
  <si>
    <t xml:space="preserve">Радуга </t>
  </si>
  <si>
    <t>Колокольчики</t>
  </si>
  <si>
    <t>Калинки</t>
  </si>
  <si>
    <t>Солнышко</t>
  </si>
  <si>
    <t>Ажур</t>
  </si>
  <si>
    <t>Ника</t>
  </si>
  <si>
    <t>СДЮСШОР 2,Дюсш 9</t>
  </si>
  <si>
    <t>Милашки</t>
  </si>
  <si>
    <t>Фиеста</t>
  </si>
  <si>
    <t>Лучики</t>
  </si>
  <si>
    <t>Феникс</t>
  </si>
  <si>
    <t>Карнавал</t>
  </si>
  <si>
    <t>Виктория</t>
  </si>
  <si>
    <t>Ассоль</t>
  </si>
  <si>
    <t>Дюсш9,СДЮСШОР 2</t>
  </si>
  <si>
    <t>Энерджайзер</t>
  </si>
  <si>
    <t>Звездочки</t>
  </si>
  <si>
    <t>Русские красавицы</t>
  </si>
  <si>
    <t>Аврора</t>
  </si>
  <si>
    <t xml:space="preserve">Маков цвет </t>
  </si>
  <si>
    <t xml:space="preserve">Азарт </t>
  </si>
  <si>
    <t>Фортуна</t>
  </si>
  <si>
    <t>№</t>
  </si>
  <si>
    <t>ф.и. гимнастки</t>
  </si>
  <si>
    <t>г.р.</t>
  </si>
  <si>
    <t>школа</t>
  </si>
  <si>
    <t>тренер</t>
  </si>
  <si>
    <t>1 вид</t>
  </si>
  <si>
    <t>2 вид</t>
  </si>
  <si>
    <t>3 вид</t>
  </si>
  <si>
    <t>4 вид</t>
  </si>
  <si>
    <t>сумма</t>
  </si>
  <si>
    <t>место</t>
  </si>
  <si>
    <t>Гл. судья</t>
  </si>
  <si>
    <t>Секретарь</t>
  </si>
  <si>
    <t>бп</t>
  </si>
  <si>
    <t>Чернышкова И.А.,     Каюмова К.Ф.</t>
  </si>
  <si>
    <t>Команда</t>
  </si>
  <si>
    <t>Школа</t>
  </si>
  <si>
    <t>Тренер</t>
  </si>
  <si>
    <t>Ф.И.гимнасток/г.р.</t>
  </si>
  <si>
    <t>Алексеева С.В. Шнабель О.С.</t>
  </si>
  <si>
    <t>1 юн. Разряд</t>
  </si>
  <si>
    <t>"Маскарад"</t>
  </si>
  <si>
    <t>3 взр.разряд</t>
  </si>
  <si>
    <t xml:space="preserve">СДЮСШОР№2  </t>
  </si>
  <si>
    <t xml:space="preserve">Иванова Ю.А </t>
  </si>
  <si>
    <t>Рашевская М.Н</t>
  </si>
  <si>
    <t>КМС</t>
  </si>
  <si>
    <t xml:space="preserve">Рощупкина И.В Политун М.В </t>
  </si>
  <si>
    <t>Жар-птица</t>
  </si>
  <si>
    <t>Харитонова А.А Рощупкина И.В</t>
  </si>
  <si>
    <t>МС</t>
  </si>
  <si>
    <t>Иванова Ю.А Алексеева С.В</t>
  </si>
  <si>
    <t>СДЮСШОР №2 ДЮСШ№9</t>
  </si>
  <si>
    <t>СДЮШОР№8"Спартак"</t>
  </si>
  <si>
    <t>Смирнова О.Б Малафеева Н.Е</t>
  </si>
  <si>
    <t>Кибирева Н.М Иванова С.А</t>
  </si>
  <si>
    <t>Задоринки</t>
  </si>
  <si>
    <t>Сияние</t>
  </si>
  <si>
    <t>Щеклеина С.В</t>
  </si>
  <si>
    <t>Егорова Дарья</t>
  </si>
  <si>
    <t>СДЮШОР 8 "Спартак"</t>
  </si>
  <si>
    <t>Дюсш 9,Сдюшор№8,Сдюсшор№2</t>
  </si>
  <si>
    <t>Маскарад</t>
  </si>
  <si>
    <t>Рудычева Вероника</t>
  </si>
  <si>
    <t>Голикова Софья 2010      Слепушко Арина 2010         Губарева Аня 2010            Шейченко Софья 2010           Андреева Лера 2010</t>
  </si>
  <si>
    <t>Власова Варя 2010              Байкова Арина 2010           Ястребова Василиса 2010 Шпигунова Софья 2010 Бесшапошникова Алена 2009</t>
  </si>
  <si>
    <t>Стартовый протокол на 14  октября 2017</t>
  </si>
  <si>
    <t>Цветкова Алиса</t>
  </si>
  <si>
    <t xml:space="preserve">Шипова Полина </t>
  </si>
  <si>
    <t>Шутова Анна</t>
  </si>
  <si>
    <t>Реуцкая Нелли</t>
  </si>
  <si>
    <t>Садикова Анна</t>
  </si>
  <si>
    <t xml:space="preserve">Смолина Мария </t>
  </si>
  <si>
    <t>Пимкина Маргарита</t>
  </si>
  <si>
    <t>Прищеп Анна                       2008</t>
  </si>
  <si>
    <t>Хватова Александра        2008</t>
  </si>
  <si>
    <t>Трубина Ксения                  2008</t>
  </si>
  <si>
    <t>Антипина Ксения              2008</t>
  </si>
  <si>
    <t>Лебедева Полина            2008</t>
  </si>
  <si>
    <t>Стукалова Алиса               2008</t>
  </si>
  <si>
    <t>Казанцева Кира                 2007</t>
  </si>
  <si>
    <t>Златкина Анжелина        2007</t>
  </si>
  <si>
    <t>Юнусова Алиса                 2007</t>
  </si>
  <si>
    <t>Котлярова Алена            2007</t>
  </si>
  <si>
    <t>Вахлакова Вика                 2008</t>
  </si>
  <si>
    <t>Яблокова Юлия                2006</t>
  </si>
  <si>
    <t>Зиник Мария                      2006</t>
  </si>
  <si>
    <t>Дюжева Анастасия          2005</t>
  </si>
  <si>
    <t>Смурова София                  2005</t>
  </si>
  <si>
    <t>Шаронова Владлена       2006</t>
  </si>
  <si>
    <t>Воронцова Анастасия     2005</t>
  </si>
  <si>
    <t>Загулова Ксения                2005</t>
  </si>
  <si>
    <t>Федорук Яна                      2005</t>
  </si>
  <si>
    <t>Соколова Дарья                2005</t>
  </si>
  <si>
    <t>Воробьева Полина          2005</t>
  </si>
  <si>
    <t>Смурова Александра      2005</t>
  </si>
  <si>
    <t>Сироткина Полина       2003</t>
  </si>
  <si>
    <t>Мокеева Владлена      2002</t>
  </si>
  <si>
    <t>Осьминина Кристина  2003</t>
  </si>
  <si>
    <t>Зейналова Александра 2004</t>
  </si>
  <si>
    <t>Морозова Елена             2002</t>
  </si>
  <si>
    <t>Павловская Полина       2003</t>
  </si>
  <si>
    <t>Ермушева Арина           2004</t>
  </si>
  <si>
    <t>Сулова Юлия                   2002</t>
  </si>
  <si>
    <t>Родькина Анастасия     2003</t>
  </si>
  <si>
    <t>Брылякова Дарья          2003</t>
  </si>
  <si>
    <t>Сычева Дарья                  2003</t>
  </si>
  <si>
    <t>Лебедева Анна              2002</t>
  </si>
  <si>
    <t>Данилова Юлия</t>
  </si>
  <si>
    <t>Мясникова Анастаия</t>
  </si>
  <si>
    <t>Чуканова Анна</t>
  </si>
  <si>
    <t>13-40- 14-30  ПЕРЕРЫВ</t>
  </si>
  <si>
    <t xml:space="preserve"> Групповые упражнения</t>
  </si>
  <si>
    <t>14.30 - 14.50  1 взрослый разряд( 1 вид)</t>
  </si>
  <si>
    <t>10.00-10.55      1 разряд 2005-2006 (бп+вид)</t>
  </si>
  <si>
    <t>10.55 -11.15      2010 год рождения БП</t>
  </si>
  <si>
    <t>11.15 -11.25      2009 год рождения БП</t>
  </si>
  <si>
    <t>11.25-12.15     2008-2007   БП+вид</t>
  </si>
  <si>
    <t>12.15-13.10     КМС   2002-2004   2 вида</t>
  </si>
  <si>
    <t>13.10 -13.40     МС        2 вида</t>
  </si>
  <si>
    <t>Русалочки</t>
  </si>
  <si>
    <t>14.50-15.05— 2 взрослый разряд (1 вид)</t>
  </si>
  <si>
    <t>Цветики</t>
  </si>
  <si>
    <t>15.05-15-20—  3 взрослый разряд (бп)</t>
  </si>
  <si>
    <t>15.20-15.35  2 юношеский разряд (бп)</t>
  </si>
  <si>
    <t>Карамельки</t>
  </si>
  <si>
    <t>Фиалки</t>
  </si>
  <si>
    <t>Краски</t>
  </si>
  <si>
    <t>15.35-16.00 1 юношеский  разряд (бп)</t>
  </si>
  <si>
    <t>Акварель</t>
  </si>
  <si>
    <t>Акварельки</t>
  </si>
  <si>
    <t>16.30-16.40               МС (1вид)</t>
  </si>
  <si>
    <t>16.00-16.30             КМС (1вид)</t>
  </si>
  <si>
    <t>Триумф</t>
  </si>
  <si>
    <t>Сборная области МС</t>
  </si>
  <si>
    <t>16-40- 17-00  ПЕРЕРЫВ</t>
  </si>
  <si>
    <t>17.00-18.00      1 разряд 2005-2006 (2вида)</t>
  </si>
  <si>
    <t>СДЮШОР №2</t>
  </si>
  <si>
    <t>Кузьмина Елизавета</t>
  </si>
  <si>
    <t>Шипова Полина</t>
  </si>
  <si>
    <t>Ломакина Л.Г., Оралова С.А.</t>
  </si>
  <si>
    <t>"Капельки"</t>
  </si>
  <si>
    <t>"Карусель"</t>
  </si>
  <si>
    <t>Шаронова Владислава    2006</t>
  </si>
  <si>
    <t xml:space="preserve">Кульпина Ксения </t>
  </si>
  <si>
    <t>Мавкова Юлианна</t>
  </si>
  <si>
    <t>Бесшапошникова Алена</t>
  </si>
  <si>
    <t>"Незабудки"</t>
  </si>
  <si>
    <t>Ищук Василиса</t>
  </si>
  <si>
    <t>Соколова Е.Р, СмысловаИ,В    Кибирева Н.М.</t>
  </si>
  <si>
    <t>Кайрова Елена 2009           Журавлева Лиза 2010 Майорова Мария 2010           Федорова Камила 2010   Селезнева Вероника   2010</t>
  </si>
  <si>
    <t xml:space="preserve">Кузьмина Лиза 2010            Ступак Даша  2010     Подгузова Даша 2010     Пачина Арина 2009    Севрикеева Лиза 2009      </t>
  </si>
  <si>
    <t>СДЮСШОР №9</t>
  </si>
  <si>
    <t>КМС  2003-2005 год рождения</t>
  </si>
  <si>
    <t>СДЮШОР №8 "Спартак"</t>
  </si>
  <si>
    <t>СВК</t>
  </si>
  <si>
    <t>СК "Сканер"</t>
  </si>
  <si>
    <t>Кибирева Н.М.</t>
  </si>
  <si>
    <t>Ломакина Л.Г.</t>
  </si>
  <si>
    <t>СС1К</t>
  </si>
  <si>
    <t>Рощупкина И.В.</t>
  </si>
  <si>
    <t>Смирнова О.Б.</t>
  </si>
  <si>
    <t>Новаш М.В.</t>
  </si>
  <si>
    <t>Иванова С.А.</t>
  </si>
  <si>
    <t>Ратникова О.С.</t>
  </si>
  <si>
    <t xml:space="preserve">Штурманова А.А.    </t>
  </si>
  <si>
    <t>10-11 февраля  2018</t>
  </si>
  <si>
    <t>10-11 февраля 2018</t>
  </si>
  <si>
    <t xml:space="preserve">Первенство ИОСОО "Федерация художественно гимтнастиви им.З.М.Матвеевой" в групповых упражнениях и индивидуальной программе
</t>
  </si>
  <si>
    <t>Первенство ИОСОО "Федерация художественно гимтнастиви им.З.М.Матвеевой" в групповых упражнениях и индивидуальной программе</t>
  </si>
  <si>
    <t>Политун М.В., Штурманова А.А.</t>
  </si>
  <si>
    <t>"Адель"</t>
  </si>
  <si>
    <t>Патрикеева Аня 2011       Творогова Анна 2011         Кузьмина Ольга 2011      Кузьмика Ксюша 2011         Коротина Настя 2011</t>
  </si>
  <si>
    <t xml:space="preserve">СДЮСШОР №9 </t>
  </si>
  <si>
    <t>"Квинта"</t>
  </si>
  <si>
    <t>бп/вид</t>
  </si>
  <si>
    <t xml:space="preserve">Силина Диана 2009           Чаплыгина Аделина 2010 Иванова Анна  2010           Бессонова Полина 2010    Кечемаева Катя 2010   Поклонова Таня 2009 </t>
  </si>
  <si>
    <t>Мохонова Таня 2009           Смолина Мария 2009     Колосовская Полина 2009     Новоселова Арина 2010</t>
  </si>
  <si>
    <t>Корнилова Виолетта 2009 Шалугина Арина 2009   Шутова Анна 2010      Федосеева Елизавета 2009  Сомова Александра 2010 Гайбалова София 2009</t>
  </si>
  <si>
    <t>Сухова Саша 2009    Тихомирова Милена 2009  Соловьева Настя 2009 Михайлова Настя 2009  Крайнова Диана 2009</t>
  </si>
  <si>
    <t xml:space="preserve">Белова Мария 2008       Чаганова Вика 2008       Соколова Ксения 2008      Запруднова Ксения 2008         Абросимова Настя 2008       Евсеева Милена 2008      Павлова Полина 2008    </t>
  </si>
  <si>
    <t>Лоцманова Вероника    2012 Тголякина Карина    2011        Асауленко  Ульяна   2012     Кудряшова Настя     2011   Беляева Диана    2011</t>
  </si>
  <si>
    <t>Амплеева Алина 2010       Гусина Кристина 2010      Саенко Дарья 2009  Парахневич Диана 2009      Ищук Василиса 2010    Чистякова Яна 2009        Мавкова Юлиана   2010</t>
  </si>
  <si>
    <t>Штурманова А.А.    СС1К</t>
  </si>
  <si>
    <t>финалы</t>
  </si>
  <si>
    <t>Сиворакша Е.В.   СВК</t>
  </si>
  <si>
    <t>2 юн. Разряд</t>
  </si>
  <si>
    <t>СДЮСШОР №2 СДЮСШОР№9</t>
  </si>
  <si>
    <t>Амплеева Алина 2010       Гусина Кристина 2010      Саенко Дарья 2009     Парахневич Диана 2009      Ищук Василиса 2010    Чистякова Яна 2009        Мавкова Юлиана   2010</t>
  </si>
  <si>
    <t xml:space="preserve">Кузьмина Лиза 2010            Ступак Даша  2010       Подгузова Даша 2010       Пачина Арина 2009    Севрикеева Лиза 2009      </t>
  </si>
  <si>
    <t>Корнилова Виолетта 2009 Шалугина Арина 2009     Шутова Анна 2010      Федосеева Елизавета 2009  Сомова Александра 2010 Гайбалова София 2009</t>
  </si>
  <si>
    <t xml:space="preserve">Ломакина Л.Г. </t>
  </si>
  <si>
    <t xml:space="preserve">Кибирева Н.М., Кудрявцева В.В.  Иванова С.А.       </t>
  </si>
  <si>
    <t>2  разряд</t>
  </si>
  <si>
    <t>1   разряд</t>
  </si>
  <si>
    <t>СДЮСШОР№2</t>
  </si>
  <si>
    <t>Ля-Ля-Фа</t>
  </si>
  <si>
    <t>Азарт</t>
  </si>
  <si>
    <t>Вираж</t>
  </si>
  <si>
    <t>Незабудки</t>
  </si>
  <si>
    <t>Воронцова Анастасия</t>
  </si>
  <si>
    <t>Загулова Ксения</t>
  </si>
  <si>
    <t>Травнова Дарья</t>
  </si>
  <si>
    <t>Стукалова Алиса</t>
  </si>
  <si>
    <t>Яшина Мария</t>
  </si>
  <si>
    <t>Зиник Мария</t>
  </si>
  <si>
    <t>Родионова Мария</t>
  </si>
  <si>
    <t>Соколова Е.Р., Смыслова И.В, Рашевская М.Н., Кибирева Н.М.</t>
  </si>
  <si>
    <t>Соколова Даша 2005         КМС           Воробьева Полина 2005   КМС       Белова Алеся 2005            КМС          Ростова Надя 2005           КМС    Сатина Полина 2005        КМС    Шувалова Таисия 2005   КМС</t>
  </si>
  <si>
    <t>Гаранина Саша  2003    КМС           Белова Елена 2003        КМС                 Москвина Олеся 2003    КМС          Монова Полина 2004    КМС    Черницова Катя 2004    КМС                Филиппова Настя   2003 КМС</t>
  </si>
  <si>
    <t>Загулова Ксения 2005     КМС   Воронцова Настя 2005    КМС         Дюжева Настя 2005         КМС               Саид Марьям 2006           1 взр       Опурина Полина  2005   КМС     Рыбина Мария 2005       1 взр</t>
  </si>
  <si>
    <t>Плохова Катя  2004        КМС   Леньшина Катя 2003       КМС         Евтихова Вика 2003         КМС               Курмаева Маша 2003        КМС       Колесникова Маша 2003   КМС     Шестова Арина 2004       КМС</t>
  </si>
  <si>
    <t>Рощупкина И.В Харитонова И.В.</t>
  </si>
  <si>
    <t xml:space="preserve">Косихина Маша 2005          1взр. Измайлова Карина 2005      1взр.       Шаталова Алена 2005          1взр. Константинова София 2005 1взр      Лебедева Ксения 2005          1взр.       Гриднева Саша     2004        КМС  </t>
  </si>
  <si>
    <t xml:space="preserve">Громова Аня    2005         КМС      Леднева Саша 2006           1взр            Журавлева Аня 2004         КМС        Самохина Маша 2004       КМС .          Чернышова Алина 2005    КМС            Страдина Соня 2005          КМС </t>
  </si>
  <si>
    <t>Беспалова Ксения 2007   1взр  Сапожникова Даша 2007 1взр.  Боровкова Лиза 2007       1взр.     Смирнова Полина 2008    2взр.        Ванина Вика   2006           1взр.       Николаева Света  2007    1 взр</t>
  </si>
  <si>
    <t xml:space="preserve">Сборная команда Ивановской области </t>
  </si>
  <si>
    <t>Жеглова Алина 2008    2 взр      Мягкова Арина 2008    2 взр         Бутина Алина 2008       2взр  Ошарина Ева 2008      2взр      Шаповалова Даша 2008   2 взр</t>
  </si>
  <si>
    <t>Руские красавицы</t>
  </si>
  <si>
    <t>Лебедева Полина  2008     3взр        Прищеп Аня  2008          3взр       Лунина Кристина  2008  3взр  Узунова Вика  2008        3взр  Акулова Вика  2009        3взр     Балицая Арина 2008     3взр</t>
  </si>
  <si>
    <t>Кибирева Н.М., Кудрявцева В.В.</t>
  </si>
  <si>
    <t>Митина Н.Э., Сиворакша Е.В.</t>
  </si>
  <si>
    <t>СДЮСШОР№9</t>
  </si>
  <si>
    <t>1 юношески разряд 2010 гр</t>
  </si>
  <si>
    <t>Борисова Дарья</t>
  </si>
  <si>
    <t>Шнабель О.С.</t>
  </si>
  <si>
    <t xml:space="preserve">Сомова Александра </t>
  </si>
  <si>
    <t xml:space="preserve"> 3 взрослый разряд 2009 год рождения</t>
  </si>
  <si>
    <t xml:space="preserve">Казанцева Кира </t>
  </si>
  <si>
    <t>Машина Лиза</t>
  </si>
  <si>
    <t>Кибирева Н.М., Сколова Е.Р.</t>
  </si>
  <si>
    <t>Соколова Е.Р, Смыслова И,В.</t>
  </si>
  <si>
    <t>Смыслова И.В., Соколова Е.Р., Новаш М.В.</t>
  </si>
  <si>
    <t xml:space="preserve">Павловская Полина </t>
  </si>
  <si>
    <t>МС  2003 год рождения и старше</t>
  </si>
  <si>
    <t>Блеклова Елизавета</t>
  </si>
  <si>
    <t>Вахлакова Вика   2008   2 взр      Бубнова Даша  2008    2 взр        Воробьева Арина  2008      2взр  Ищук Вероника  2008       2взр      Клюшкина Ксения  2008   2 взр      Делягина Лиза     2008   2 взр</t>
  </si>
  <si>
    <t>1 взрослый разряд 2007 год рождения</t>
  </si>
  <si>
    <t>Гринбарх Алиса</t>
  </si>
  <si>
    <t>Пакова А.</t>
  </si>
  <si>
    <t>Харитонова А.А.</t>
  </si>
  <si>
    <t>Чемпионат и Первенство ИОСОО "Федерация художественно гимтнастиви им.З.М.Матвеевой" по художественной гимнастике</t>
  </si>
  <si>
    <t>Пильщикова Полина</t>
  </si>
  <si>
    <t>Михайлова Настя</t>
  </si>
  <si>
    <t>Лебедева Полина</t>
  </si>
  <si>
    <t xml:space="preserve">Рашевская М.Н.  Соколова Е.Р, СмысловаИ,В </t>
  </si>
  <si>
    <t>Толчеева Алена</t>
  </si>
  <si>
    <t>Сиворакша Е.</t>
  </si>
  <si>
    <t>Блинова Алиса</t>
  </si>
  <si>
    <t>Блинова Эмилия</t>
  </si>
  <si>
    <t>Малыга Алиса</t>
  </si>
  <si>
    <t>Пономарева Соня</t>
  </si>
  <si>
    <t>Шкаберда Марья</t>
  </si>
  <si>
    <t>Лебедева Настя</t>
  </si>
  <si>
    <t>Смирнова Даша</t>
  </si>
  <si>
    <t>Хлопкова Маша</t>
  </si>
  <si>
    <t>Осокина Есения</t>
  </si>
  <si>
    <t>Лоцманова Вероника</t>
  </si>
  <si>
    <t>Голякина Карина</t>
  </si>
  <si>
    <t>Кабешева Анна</t>
  </si>
  <si>
    <t>Адель</t>
  </si>
  <si>
    <t>Маков Цвет</t>
  </si>
  <si>
    <t>Конфетти</t>
  </si>
  <si>
    <t>Малинки</t>
  </si>
  <si>
    <t>Девчата</t>
  </si>
  <si>
    <t>Сиворакша Е.   Митина Н.</t>
  </si>
  <si>
    <t>Соколова Е.      Кудрявцева В.</t>
  </si>
  <si>
    <t>Фантазия</t>
  </si>
  <si>
    <t>Агата</t>
  </si>
  <si>
    <t>Красавицы</t>
  </si>
  <si>
    <t>Сиворакша Е.   Митина Н</t>
  </si>
  <si>
    <t>Чародейки</t>
  </si>
  <si>
    <t>Алексеева С.</t>
  </si>
  <si>
    <t>Карусель</t>
  </si>
  <si>
    <t>Квинта</t>
  </si>
  <si>
    <t>Загадка</t>
  </si>
  <si>
    <t>3 юн.разряд</t>
  </si>
  <si>
    <t>Самоцветы</t>
  </si>
  <si>
    <t>Васильки</t>
  </si>
  <si>
    <t>Каприз</t>
  </si>
  <si>
    <t>Конфетки</t>
  </si>
  <si>
    <t>2 юн.разряд</t>
  </si>
  <si>
    <t>Созвездие</t>
  </si>
  <si>
    <t>Шуяночка</t>
  </si>
  <si>
    <t>Капель</t>
  </si>
  <si>
    <t>Радость</t>
  </si>
  <si>
    <t>1 юн.разряд</t>
  </si>
  <si>
    <t>Чемпионат и Первенство ИОСОО "Федерация художественной гимнастики им.З.М.Матвеевой" в групповых упражнениях и индивидуальной программе</t>
  </si>
  <si>
    <t>27-28 октября 2018г.</t>
  </si>
  <si>
    <t xml:space="preserve">Чемпионат Ивановской области по художественной гимнастике в групповых упражнениях </t>
  </si>
  <si>
    <t>Чемпионат Ивановской области по художественной гимнастике  в групповых упражнениях</t>
  </si>
  <si>
    <t>Корокина Ю.</t>
  </si>
  <si>
    <t>Харитонова А.А., Штурманова А.А.,      Политун М.В.</t>
  </si>
  <si>
    <t xml:space="preserve"> Первенство ИОСОО "Федерация художественной гимнастики им.З.М.Матвеевой" в групповых упражнениях и индивидуальной программе</t>
  </si>
  <si>
    <t>Олимп</t>
  </si>
  <si>
    <t>СШОР №3 г.Нижний Тагил</t>
  </si>
  <si>
    <t xml:space="preserve">СДЮСШОР №9, СШОР №8 Спартак, СДЮСШОР№2  </t>
  </si>
  <si>
    <t>Вдохновение</t>
  </si>
  <si>
    <t xml:space="preserve">СШОР№8 Спартак, СДЮСШОР№2  </t>
  </si>
  <si>
    <t>СДЮСШОР №9, СШОР№8 Спартак</t>
  </si>
  <si>
    <t>Ефимова Н.</t>
  </si>
  <si>
    <t>СШОР №8 Спартак</t>
  </si>
  <si>
    <t>Первенство ИОСОО "Федерация художественной гимнастики им.З.М.Матвеевой" в групповых упражнениях и индивидуальной программе</t>
  </si>
  <si>
    <t>Птица Феникс</t>
  </si>
  <si>
    <t>Аванта</t>
  </si>
  <si>
    <t>Шнабель О.С</t>
  </si>
  <si>
    <t>Сивоакша Е.В., Митна Н.Э.</t>
  </si>
  <si>
    <t>Шаронова Владислава</t>
  </si>
  <si>
    <t>Дюжева Анастасия</t>
  </si>
  <si>
    <t>Федчук Мария</t>
  </si>
  <si>
    <t>Вотинова Анастасия</t>
  </si>
  <si>
    <t>Шнабель О.С., Штурманова А.А., Ломакина Л.Г.</t>
  </si>
  <si>
    <t>Соколова Е.Р, Смыслова И.В., Кибирева Н.М.</t>
  </si>
  <si>
    <t>СШОР№8 Спартак</t>
  </si>
  <si>
    <t>Шнабель О.С., Корокина Ю.</t>
  </si>
  <si>
    <t>СмирноваО.</t>
  </si>
  <si>
    <t xml:space="preserve">2 юношески разряд </t>
  </si>
  <si>
    <t>г. Кинешма</t>
  </si>
  <si>
    <t>Маркова Алина   2007   3взр        Воронина Катя  2007       3взр       Соколова Катя   2007         3взр  Зайцева Ульяна   2007        3взр  Мичурина Аня  2008        3взр     Воронцова Аня  2008     3взр</t>
  </si>
  <si>
    <t>Жемчужина</t>
  </si>
  <si>
    <t>Ефимова Н</t>
  </si>
  <si>
    <t>Штукатурова Лера 2006      2 взр.                 Кращенко Настя 2006         2взр.      Кулак Олеся  2006              2взр.                    Ступак Юля 2006               2взр.                                          Одинкова Полина  2006      2взр.            Крайнова Мария     2006     2 взр</t>
  </si>
  <si>
    <t>Данилова Арина 2007        1взр.                  Воробьева Нина 2007        1взр.     Свяцкевич Анна 2006        1взр.                    Колычева Лена 2006          1взр.                                            Галимова Диана 2007        1взр.    Соколова Маша  2006       1 взр.</t>
  </si>
  <si>
    <t xml:space="preserve">Чикина Наташа 2006      2 взр.                 Девочкина Алена 2007     2взр.      Самойлова Арина  2007     2взр.                    Белякова Вика 2006             2взр.                                          Рыбакова Алина  2006      2взр.            </t>
  </si>
  <si>
    <t xml:space="preserve">Оралова С.А. </t>
  </si>
  <si>
    <t>Исаева Катя    2005         1взр     Мусатова Люба  2005       1взр            Сунцова Лиза   2005        1взр        Бритова Лера 2005           1взр          Шихова Алена  2004        КМС            Курочкина Настя 2005     1взр</t>
  </si>
  <si>
    <t xml:space="preserve">Мызгина Аня  2005            1взр     Винокурова Оля  2006        1взр            Четверикова Яна   2005        1взр        Курулюк Кристина 2005       1взр          Москвина Олеся  2003        КМС            </t>
  </si>
  <si>
    <t>Школьник Е.Е., Голованчикова Д.А., Жирнова С.В., Ибрагимова А.Р.</t>
  </si>
  <si>
    <t>Святова Валерия 2004       1взр     Семенова Влада 2004       1взр            Муханова Саша 2004        1взр        Нагнибида Марина 2004      1взр          Репина Александра 2005     1взр            Морозова Варвара 2006   1взр</t>
  </si>
  <si>
    <t xml:space="preserve">Стукалова Алиса 2008      2 взр.                 Зайцева Варя  2007         1взр.      Балова Настя  2007         1взр.                    Бочерикова Настя 2008   2взр.                                          Косьянова Таня  2007      1взр.            </t>
  </si>
  <si>
    <t>Пименова Екатерина 2009      Кручинина Виктория 2009       Безрукова Алена 2009         Хорузина Анастасия 2009       Андрианова Дарья 2010        Пылева Юлия 2008</t>
  </si>
  <si>
    <t>Быкова Карина 2010       Кузьмичева Софья 2010       Устинова Алина 2010     Филипенкова Саша 2011        Тихонова Дарина 2010</t>
  </si>
  <si>
    <t>Шнабель О.С., Штурманова А.А.</t>
  </si>
  <si>
    <t>СДЮСШОР№ 9</t>
  </si>
  <si>
    <t>Зиник МАша  2006       1взр  Смирнова Полина  2005       1взр         Федчук Маша 2005        КМС               Тарасова Даша  2006        1взр      Горностаева Вика 2006   1взр</t>
  </si>
  <si>
    <t>Школьник Е.Е., Жирнова С.В., Ибрагимова А.Р.</t>
  </si>
  <si>
    <t>Степанова Света 2006      1 взр.                 Худатова Гуля 2006         1взр.      Сафронова Света  2006     1взр.                    Сметанова Юля 2007      1взр.                                         Яблокова Юля  2006      1взр.            Хаметова Настя     2007     1взр    Галина Вика 2006   1 взр</t>
  </si>
  <si>
    <t>Веведенская Настя 2004     КМС   Сельцова Катяя 2004    1взр         Пронина Варя 2005         1взр               Колчина Полина 2005           1 взр       Шендрыгина Даша  2005   1взр     Мельчакова Ника 2004     КМС</t>
  </si>
  <si>
    <t>Кибирева Н.М., Кудрявцева В.В., Иванова С.А.</t>
  </si>
  <si>
    <t>Воробьёва Вика  2007        2взр.      Белова Полина  2007        2взр.    Овчинина Лера  2008        2взр.             Трубина Вика  2008        2взр.              Ефимова Ксения  2007    2 взр.             Малицкая Мелолика  2007       2взр.</t>
  </si>
  <si>
    <t xml:space="preserve">Мохонова Таня 2009      Колосовская Полина 2009       Андреева Валерия 2010        Губарева Аня 2010     Голикова Соня 2010        </t>
  </si>
  <si>
    <t xml:space="preserve">Осокина Есения 2013      Голякина Карина 2011       Лоцманова Ника 2012       Беляева Диана 2011     Асауленко Ульяна 2012      </t>
  </si>
  <si>
    <t>Цветкова Алиса   2010       Яковлева Рита 2010       Смирнова Даша  2011      Петухова Юля 2011       Жукова Алиса 2011</t>
  </si>
  <si>
    <t>Шейченко Соня   2010       Дубова Вика 2010             Яшина Олеся  2010     Аникина Настя 2010       Кузьмина Ксения 2011</t>
  </si>
  <si>
    <t xml:space="preserve">Байкова Арина 2010      Власова Варя 2010       Ястребова Василиса 2010        Шейченко Соня 2010     Бесшапошникова Алена 2009      </t>
  </si>
  <si>
    <t xml:space="preserve">Кузьмина Ксения 2011     Коротина Настя 2011      Творогова Аня 2011        Кузьмина Оля  2009    Патрикеева Аня 2011     </t>
  </si>
  <si>
    <t>Пестерникова Аня 2009   3 взр          Семенова Соня 2008           3 взр    Иванова Арина 2009          3 взр                Гурбанова Айсу 2007    3 взр               Марычева Настя 2008 3 взр</t>
  </si>
  <si>
    <t>Борисова Даша 2011      Пронина Диана 2011       Смирнова Ульяна 2010     Лавренькова Алиса 2011       Кувшинова Алина 2010  Трофимова Вика 2010   Головцова Аня   2010</t>
  </si>
  <si>
    <t xml:space="preserve">Савченко Аня 2007      2 взр.                Зубкова Полина  2007         2взр.      Абасова Амина  2007         2взр.                    Нигаматуллина Линая 2007 2взр.                                          Белякова Алена  2007      2взр.            </t>
  </si>
  <si>
    <t xml:space="preserve">Кайрова Лена 2009      Федорова Камилла 2009       Пимкина Рита 2009       Журавлева Рита 2010     Майорова Маша 2010        </t>
  </si>
  <si>
    <t xml:space="preserve">Белышева Саша 2011     Колескина Настя  2010       Зимина Настя 2011    Маслова Станислава 2011    Киселева Соня 2011      </t>
  </si>
  <si>
    <t>Одинцова Марта 2011     Пономарева Соня 2011      Смирнова Аня 2010     Непомнящая Ира 2011        Володина Яна 2011   Балыкова Катя  2010</t>
  </si>
  <si>
    <t xml:space="preserve">Гайбалова Соня 2009      Сомова Саша 2010      Шутова Аня 2010     Шалугина Арина 2009      Слепушко Арина 2010    </t>
  </si>
  <si>
    <t>Блеклова Лиза 2009      Абдурахманова Саша 2009      Маринина Соня 2009    Пильщикова Полина 2009      Бейненс Майя 2009  Ковригина Вика  2008</t>
  </si>
  <si>
    <t>Тимина Василиса 2008         Башкурова Алина  2008  Славова Рита  2008           Хоменко Света  2008   Корчуганова Маша  2008    Шалахова Маша   2008</t>
  </si>
  <si>
    <t xml:space="preserve"> Чемпионат и Первенство ИОСОО "Федерация художественной гимнастики им.З.М.Матвеевой" в групповых упражнениях и индивидуальной программе</t>
  </si>
  <si>
    <t>Родина Любовь  2008        3взр        Пелина  Виктория  2008   3взр       Китаева Алёна  2008        3взр  Рощупкина Мира  2009  3взр Терентьева Вика  2008   3взр    Андриевская Даша 2008  3взр</t>
  </si>
  <si>
    <t>Боцурко Полина  2007      2взр        Ефремова Алина  2008   2взр       Егорова Алена  2007       2взр  Сироткина Вика   2007 2 взр Сурнина Настя  2008 2взр             Данилова Лиза    2008   2взр</t>
  </si>
  <si>
    <t>2011 и моложе</t>
  </si>
  <si>
    <t>1разряд 2007- 2008 год рождения</t>
  </si>
  <si>
    <t>Шнабель О.С., Штурманова А.А., Политун М.В.</t>
  </si>
  <si>
    <t>СШОР №8 Спартак, г.Кинешма</t>
  </si>
  <si>
    <t xml:space="preserve">Мартынова Катя 2007        1взр.                    Доброцветова Ксения 20061взр.        Найденова Лиза 2006        1взр.                       Баранова Алина 2006        1взр.                            Байдина Лера 2006           1 взр   </t>
  </si>
  <si>
    <t xml:space="preserve">Шнабель Анна 2002           КМС                      Якупова Диана  2001        КМС                   Чернышова Настя  2002    КМС               Смирнова Василина 2002   КМС                  Закирова Сабина  2001       КМС                     Рыбакова Алина    2001       КМС  </t>
  </si>
  <si>
    <t xml:space="preserve">Громозова Даша 2001  КМС      Бабина Алина 2002      КМС              Безгачева Алина 2001       КМС            Лутаева Катя 2002   КМС                   Соколова Полина  2002   КМС                        РезодубоваАня 2003  КМС             </t>
  </si>
  <si>
    <t xml:space="preserve">Шерышева Алена 2002  КМС       Моисеева Ольга 2001      МС               Савинова Юля 2002       КМС            Мясникова Настя 2000  МС                  Соколова Вика  2002   КМС                        Никитина Лиза 2003  КМС             </t>
  </si>
  <si>
    <t>Кузнецова Анна  2007   2 взр      Нестеренко Ангелина 2008  2взр      Зудина Анфиса 2008     2 взр                   Касаткина Милана 2008    2 взр             Лобанова Полина 2007   2 взр</t>
  </si>
  <si>
    <t xml:space="preserve">Кузьмина Лиза 2010          Пачина Арина  2009      Ступак Даша  2010           Подгузова Даша 2010    Севрикеева Лиза  2009 </t>
  </si>
  <si>
    <t>Белова Маша  2008      Чаганова Вика 2008      Павлова Полина 2008   Соколова Ксения2008  Абосимова Настя2008    Запруднова Ксения2008    Евсеева Милена 2008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</si>
</sst>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b/>
      <sz val="12"/>
      <name val="Calibri"/>
      <family val="2"/>
    </font>
    <font>
      <b/>
      <u val="single"/>
      <sz val="12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7" fillId="0" borderId="0" xfId="0" applyFont="1" applyAlignment="1">
      <alignment vertical="center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 shrinkToFit="1"/>
    </xf>
    <xf numFmtId="2" fontId="3" fillId="0" borderId="0" xfId="0" applyNumberFormat="1" applyFont="1" applyAlignment="1">
      <alignment/>
    </xf>
    <xf numFmtId="0" fontId="12" fillId="0" borderId="10" xfId="0" applyFont="1" applyBorder="1" applyAlignment="1">
      <alignment horizontal="center" vertical="center" wrapText="1" shrinkToFit="1"/>
    </xf>
    <xf numFmtId="49" fontId="12" fillId="0" borderId="10" xfId="0" applyNumberFormat="1" applyFont="1" applyFill="1" applyBorder="1" applyAlignment="1">
      <alignment horizontal="left" vertical="center" wrapText="1" shrinkToFit="1"/>
    </xf>
    <xf numFmtId="0" fontId="12" fillId="0" borderId="10" xfId="0" applyFont="1" applyBorder="1" applyAlignment="1">
      <alignment horizontal="left" vertical="center" wrapText="1" shrinkToFit="1"/>
    </xf>
    <xf numFmtId="0" fontId="12" fillId="0" borderId="0" xfId="0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2" fontId="12" fillId="0" borderId="0" xfId="0" applyNumberFormat="1" applyFont="1" applyBorder="1" applyAlignment="1">
      <alignment horizontal="left"/>
    </xf>
    <xf numFmtId="0" fontId="6" fillId="0" borderId="14" xfId="0" applyFont="1" applyBorder="1" applyAlignment="1">
      <alignment wrapText="1" shrinkToFi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2" fontId="12" fillId="0" borderId="0" xfId="0" applyNumberFormat="1" applyFont="1" applyAlignment="1">
      <alignment/>
    </xf>
    <xf numFmtId="0" fontId="12" fillId="0" borderId="1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 shrinkToFit="1"/>
    </xf>
    <xf numFmtId="0" fontId="16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 wrapText="1" shrinkToFit="1"/>
    </xf>
    <xf numFmtId="2" fontId="12" fillId="0" borderId="13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left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0" fontId="12" fillId="0" borderId="12" xfId="0" applyFont="1" applyBorder="1" applyAlignment="1">
      <alignment horizontal="left" vertical="center" wrapText="1" shrinkToFi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left" wrapText="1"/>
    </xf>
    <xf numFmtId="2" fontId="12" fillId="0" borderId="15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wrapText="1" shrinkToFi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2" fontId="12" fillId="0" borderId="0" xfId="0" applyNumberFormat="1" applyFont="1" applyAlignment="1">
      <alignment horizontal="left"/>
    </xf>
    <xf numFmtId="49" fontId="12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0" fillId="0" borderId="0" xfId="0" applyFont="1" applyAlignment="1">
      <alignment/>
    </xf>
    <xf numFmtId="0" fontId="15" fillId="0" borderId="0" xfId="0" applyFont="1" applyAlignment="1">
      <alignment horizontal="center" wrapText="1" shrinkToFit="1"/>
    </xf>
    <xf numFmtId="2" fontId="3" fillId="0" borderId="1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 shrinkToFit="1"/>
    </xf>
    <xf numFmtId="0" fontId="12" fillId="0" borderId="16" xfId="0" applyFont="1" applyFill="1" applyBorder="1" applyAlignment="1">
      <alignment horizontal="center" vertical="center" wrapText="1" shrinkToFit="1"/>
    </xf>
    <xf numFmtId="0" fontId="1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 wrapText="1"/>
    </xf>
    <xf numFmtId="49" fontId="20" fillId="0" borderId="17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 wrapText="1"/>
    </xf>
    <xf numFmtId="2" fontId="13" fillId="0" borderId="15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0" xfId="0" applyFont="1" applyAlignment="1">
      <alignment vertical="center" wrapText="1" shrinkToFit="1"/>
    </xf>
    <xf numFmtId="0" fontId="4" fillId="0" borderId="0" xfId="0" applyFont="1" applyAlignment="1">
      <alignment vertical="center" wrapText="1" shrinkToFit="1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4" fillId="0" borderId="10" xfId="0" applyFont="1" applyBorder="1" applyAlignment="1">
      <alignment horizontal="left" vertical="center" wrapText="1" shrinkToFit="1"/>
    </xf>
    <xf numFmtId="49" fontId="14" fillId="0" borderId="10" xfId="0" applyNumberFormat="1" applyFont="1" applyFill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12" fillId="0" borderId="13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wrapText="1" shrinkToFit="1"/>
    </xf>
    <xf numFmtId="49" fontId="20" fillId="0" borderId="16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12" fillId="0" borderId="0" xfId="0" applyFont="1" applyAlignment="1">
      <alignment horizontal="left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left" vertical="center" wrapText="1"/>
    </xf>
    <xf numFmtId="49" fontId="17" fillId="0" borderId="16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14" fillId="0" borderId="15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2" fillId="0" borderId="10" xfId="0" applyFont="1" applyBorder="1" applyAlignment="1">
      <alignment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49" fontId="14" fillId="0" borderId="10" xfId="0" applyNumberFormat="1" applyFont="1" applyFill="1" applyBorder="1" applyAlignment="1">
      <alignment horizontal="center" vertical="center" wrapText="1" shrinkToFit="1"/>
    </xf>
    <xf numFmtId="0" fontId="14" fillId="0" borderId="0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wrapText="1" shrinkToFi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left" vertical="center" wrapText="1" shrinkToFi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vertical="center" wrapText="1" shrinkToFi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 shrinkToFit="1"/>
    </xf>
    <xf numFmtId="0" fontId="26" fillId="0" borderId="0" xfId="0" applyFont="1" applyAlignment="1">
      <alignment/>
    </xf>
    <xf numFmtId="0" fontId="6" fillId="0" borderId="0" xfId="0" applyFont="1" applyBorder="1" applyAlignment="1">
      <alignment horizontal="left" wrapText="1" shrinkToFit="1"/>
    </xf>
    <xf numFmtId="0" fontId="12" fillId="0" borderId="0" xfId="0" applyFont="1" applyBorder="1" applyAlignment="1">
      <alignment/>
    </xf>
    <xf numFmtId="0" fontId="27" fillId="0" borderId="0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26" fillId="0" borderId="0" xfId="0" applyFont="1" applyBorder="1" applyAlignment="1">
      <alignment horizontal="center" vertical="center"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/>
    </xf>
    <xf numFmtId="0" fontId="26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6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9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/>
    </xf>
    <xf numFmtId="0" fontId="29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9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wrapText="1"/>
    </xf>
    <xf numFmtId="49" fontId="12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2" fontId="13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Alignment="1">
      <alignment horizontal="left"/>
    </xf>
    <xf numFmtId="2" fontId="24" fillId="0" borderId="0" xfId="0" applyNumberFormat="1" applyFont="1" applyAlignment="1">
      <alignment horizontal="left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 shrinkToFit="1"/>
    </xf>
    <xf numFmtId="0" fontId="13" fillId="0" borderId="0" xfId="0" applyFont="1" applyBorder="1" applyAlignment="1">
      <alignment vertical="center" wrapText="1" shrinkToFit="1"/>
    </xf>
    <xf numFmtId="0" fontId="6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wrapText="1" shrinkToFi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15" fillId="0" borderId="10" xfId="0" applyFont="1" applyBorder="1" applyAlignment="1">
      <alignment horizontal="center"/>
    </xf>
    <xf numFmtId="0" fontId="14" fillId="0" borderId="10" xfId="0" applyFont="1" applyBorder="1" applyAlignment="1">
      <alignment vertical="center" wrapText="1" shrinkToFit="1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 shrinkToFit="1"/>
    </xf>
    <xf numFmtId="2" fontId="13" fillId="0" borderId="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 shrinkToFit="1"/>
    </xf>
    <xf numFmtId="2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 wrapText="1" shrinkToFit="1"/>
    </xf>
    <xf numFmtId="0" fontId="13" fillId="0" borderId="10" xfId="0" applyFont="1" applyBorder="1" applyAlignment="1">
      <alignment wrapText="1" shrinkToFit="1"/>
    </xf>
    <xf numFmtId="0" fontId="22" fillId="0" borderId="10" xfId="0" applyFont="1" applyBorder="1" applyAlignment="1">
      <alignment/>
    </xf>
    <xf numFmtId="0" fontId="13" fillId="0" borderId="10" xfId="0" applyFont="1" applyBorder="1" applyAlignment="1">
      <alignment horizontal="left" wrapText="1" shrinkToFit="1"/>
    </xf>
    <xf numFmtId="49" fontId="14" fillId="0" borderId="13" xfId="0" applyNumberFormat="1" applyFont="1" applyFill="1" applyBorder="1" applyAlignment="1">
      <alignment horizontal="left" vertical="center" wrapText="1"/>
    </xf>
    <xf numFmtId="0" fontId="26" fillId="0" borderId="0" xfId="0" applyFont="1" applyAlignment="1">
      <alignment/>
    </xf>
    <xf numFmtId="0" fontId="24" fillId="0" borderId="0" xfId="0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left" vertical="center" wrapText="1"/>
    </xf>
    <xf numFmtId="49" fontId="14" fillId="0" borderId="13" xfId="0" applyNumberFormat="1" applyFont="1" applyFill="1" applyBorder="1" applyAlignment="1">
      <alignment horizontal="center" vertical="center" wrapText="1" shrinkToFi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left" vertical="center" wrapText="1"/>
    </xf>
    <xf numFmtId="2" fontId="13" fillId="0" borderId="12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left" vertical="center" wrapText="1" shrinkToFit="1"/>
    </xf>
    <xf numFmtId="2" fontId="13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 wrapText="1" shrinkToFit="1"/>
    </xf>
    <xf numFmtId="0" fontId="14" fillId="0" borderId="10" xfId="0" applyFont="1" applyBorder="1" applyAlignment="1">
      <alignment horizontal="left" wrapText="1" shrinkToFit="1"/>
    </xf>
    <xf numFmtId="0" fontId="12" fillId="0" borderId="10" xfId="0" applyFont="1" applyBorder="1" applyAlignment="1">
      <alignment horizontal="left" wrapText="1" shrinkToFit="1"/>
    </xf>
    <xf numFmtId="49" fontId="20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vertical="center" wrapText="1"/>
    </xf>
    <xf numFmtId="1" fontId="20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center" wrapText="1" shrinkToFi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wrapText="1" shrinkToFit="1"/>
    </xf>
    <xf numFmtId="0" fontId="28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11" fillId="0" borderId="0" xfId="0" applyFont="1" applyAlignment="1">
      <alignment horizontal="center" vertical="center" wrapText="1" shrinkToFit="1"/>
    </xf>
    <xf numFmtId="0" fontId="6" fillId="0" borderId="14" xfId="0" applyFont="1" applyBorder="1" applyAlignment="1">
      <alignment horizontal="center" wrapText="1" shrinkToFit="1"/>
    </xf>
    <xf numFmtId="0" fontId="18" fillId="0" borderId="0" xfId="0" applyFont="1" applyAlignment="1">
      <alignment horizontal="center" vertical="center" wrapText="1" shrinkToFit="1"/>
    </xf>
    <xf numFmtId="0" fontId="25" fillId="0" borderId="19" xfId="0" applyFont="1" applyBorder="1" applyAlignment="1">
      <alignment horizontal="center" wrapText="1" shrinkToFit="1"/>
    </xf>
    <xf numFmtId="0" fontId="25" fillId="0" borderId="14" xfId="0" applyFont="1" applyBorder="1" applyAlignment="1">
      <alignment horizontal="center" wrapText="1" shrinkToFit="1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15" fillId="0" borderId="0" xfId="0" applyFont="1" applyAlignment="1">
      <alignment horizontal="center" wrapText="1" shrinkToFit="1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2" fontId="12" fillId="0" borderId="0" xfId="0" applyNumberFormat="1" applyFont="1" applyBorder="1" applyAlignment="1">
      <alignment horizontal="left"/>
    </xf>
    <xf numFmtId="0" fontId="19" fillId="0" borderId="0" xfId="0" applyFont="1" applyAlignment="1">
      <alignment horizontal="center" vertical="center" wrapText="1" shrinkToFit="1"/>
    </xf>
    <xf numFmtId="0" fontId="14" fillId="0" borderId="14" xfId="0" applyFont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4">
      <selection activeCell="I10" sqref="I10"/>
    </sheetView>
  </sheetViews>
  <sheetFormatPr defaultColWidth="9.140625" defaultRowHeight="12.75"/>
  <cols>
    <col min="1" max="1" width="5.00390625" style="0" customWidth="1"/>
    <col min="2" max="2" width="28.57421875" style="0" customWidth="1"/>
    <col min="4" max="4" width="19.8515625" style="0" customWidth="1"/>
    <col min="5" max="5" width="22.8515625" style="0" customWidth="1"/>
    <col min="7" max="7" width="8.7109375" style="0" customWidth="1"/>
  </cols>
  <sheetData>
    <row r="1" spans="2:6" ht="23.25" customHeight="1">
      <c r="B1" s="265" t="s">
        <v>289</v>
      </c>
      <c r="C1" s="265"/>
      <c r="D1" s="265"/>
      <c r="E1" s="265"/>
      <c r="F1" s="265"/>
    </row>
    <row r="2" spans="2:6" ht="17.25" customHeight="1">
      <c r="B2" s="265"/>
      <c r="C2" s="265"/>
      <c r="D2" s="265"/>
      <c r="E2" s="265"/>
      <c r="F2" s="265"/>
    </row>
    <row r="3" spans="2:6" ht="25.5" customHeight="1">
      <c r="B3" s="98"/>
      <c r="C3" s="98"/>
      <c r="D3" s="265" t="s">
        <v>336</v>
      </c>
      <c r="E3" s="265"/>
      <c r="F3" s="98"/>
    </row>
    <row r="4" spans="1:6" s="216" customFormat="1" ht="15">
      <c r="A4" s="214"/>
      <c r="B4" s="214" t="s">
        <v>364</v>
      </c>
      <c r="C4" s="271" t="s">
        <v>406</v>
      </c>
      <c r="D4" s="271"/>
      <c r="E4" s="215"/>
      <c r="F4" s="215"/>
    </row>
    <row r="5" spans="1:8" s="216" customFormat="1" ht="14.25">
      <c r="A5" s="217" t="s">
        <v>68</v>
      </c>
      <c r="B5" s="106" t="s">
        <v>69</v>
      </c>
      <c r="C5" s="106" t="s">
        <v>70</v>
      </c>
      <c r="D5" s="106" t="s">
        <v>71</v>
      </c>
      <c r="E5" s="106" t="s">
        <v>72</v>
      </c>
      <c r="F5" s="107" t="s">
        <v>81</v>
      </c>
      <c r="G5" s="107" t="s">
        <v>77</v>
      </c>
      <c r="H5" s="106" t="s">
        <v>78</v>
      </c>
    </row>
    <row r="6" spans="1:8" s="216" customFormat="1" ht="18.75">
      <c r="A6" s="158">
        <v>1</v>
      </c>
      <c r="B6" s="229" t="s">
        <v>272</v>
      </c>
      <c r="C6" s="158">
        <v>2011</v>
      </c>
      <c r="D6" s="230" t="s">
        <v>361</v>
      </c>
      <c r="E6" s="228" t="s">
        <v>211</v>
      </c>
      <c r="F6" s="106">
        <v>10.35</v>
      </c>
      <c r="G6" s="106">
        <f aca="true" t="shared" si="0" ref="G6:G18">F6</f>
        <v>10.35</v>
      </c>
      <c r="H6" s="218">
        <v>1</v>
      </c>
    </row>
    <row r="7" spans="1:8" s="216" customFormat="1" ht="18.75">
      <c r="A7" s="158">
        <v>2</v>
      </c>
      <c r="B7" s="229" t="s">
        <v>299</v>
      </c>
      <c r="C7" s="158">
        <v>2011</v>
      </c>
      <c r="D7" s="157" t="s">
        <v>200</v>
      </c>
      <c r="E7" s="228" t="s">
        <v>273</v>
      </c>
      <c r="F7" s="106">
        <v>9.85</v>
      </c>
      <c r="G7" s="106">
        <f t="shared" si="0"/>
        <v>9.85</v>
      </c>
      <c r="H7" s="218">
        <v>2</v>
      </c>
    </row>
    <row r="8" spans="1:8" s="216" customFormat="1" ht="18.75">
      <c r="A8" s="158">
        <v>3</v>
      </c>
      <c r="B8" s="229" t="s">
        <v>307</v>
      </c>
      <c r="C8" s="158">
        <v>2011</v>
      </c>
      <c r="D8" s="230" t="s">
        <v>39</v>
      </c>
      <c r="E8" s="228" t="s">
        <v>363</v>
      </c>
      <c r="F8" s="106">
        <v>9.75</v>
      </c>
      <c r="G8" s="106">
        <f t="shared" si="0"/>
        <v>9.75</v>
      </c>
      <c r="H8" s="218">
        <v>3</v>
      </c>
    </row>
    <row r="9" spans="1:8" s="216" customFormat="1" ht="18.75">
      <c r="A9" s="158">
        <v>4</v>
      </c>
      <c r="B9" s="229" t="s">
        <v>304</v>
      </c>
      <c r="C9" s="158">
        <v>2013</v>
      </c>
      <c r="D9" s="230" t="s">
        <v>39</v>
      </c>
      <c r="E9" s="228" t="s">
        <v>363</v>
      </c>
      <c r="F9" s="106">
        <v>8.9</v>
      </c>
      <c r="G9" s="106">
        <f t="shared" si="0"/>
        <v>8.9</v>
      </c>
      <c r="H9" s="218">
        <v>4</v>
      </c>
    </row>
    <row r="10" spans="1:8" s="216" customFormat="1" ht="32.25">
      <c r="A10" s="158">
        <v>5</v>
      </c>
      <c r="B10" s="229" t="s">
        <v>296</v>
      </c>
      <c r="C10" s="158">
        <v>2012</v>
      </c>
      <c r="D10" s="157" t="s">
        <v>200</v>
      </c>
      <c r="E10" s="228" t="s">
        <v>362</v>
      </c>
      <c r="F10" s="106">
        <v>8.65</v>
      </c>
      <c r="G10" s="106">
        <f t="shared" si="0"/>
        <v>8.65</v>
      </c>
      <c r="H10" s="218">
        <v>5</v>
      </c>
    </row>
    <row r="11" spans="1:8" s="216" customFormat="1" ht="18.75">
      <c r="A11" s="158">
        <v>6</v>
      </c>
      <c r="B11" s="229" t="s">
        <v>300</v>
      </c>
      <c r="C11" s="158">
        <v>2012</v>
      </c>
      <c r="D11" s="230" t="s">
        <v>365</v>
      </c>
      <c r="E11" s="228" t="s">
        <v>210</v>
      </c>
      <c r="F11" s="106">
        <v>8.4</v>
      </c>
      <c r="G11" s="106">
        <f t="shared" si="0"/>
        <v>8.4</v>
      </c>
      <c r="H11" s="218">
        <v>6</v>
      </c>
    </row>
    <row r="12" spans="1:8" s="216" customFormat="1" ht="18.75">
      <c r="A12" s="158">
        <v>7</v>
      </c>
      <c r="B12" s="229" t="s">
        <v>306</v>
      </c>
      <c r="C12" s="158">
        <v>2011</v>
      </c>
      <c r="D12" s="230" t="s">
        <v>39</v>
      </c>
      <c r="E12" s="228" t="s">
        <v>363</v>
      </c>
      <c r="F12" s="106">
        <v>8.35</v>
      </c>
      <c r="G12" s="106">
        <f t="shared" si="0"/>
        <v>8.35</v>
      </c>
      <c r="H12" s="218">
        <v>7</v>
      </c>
    </row>
    <row r="13" spans="1:8" s="216" customFormat="1" ht="18.75">
      <c r="A13" s="158">
        <v>8</v>
      </c>
      <c r="B13" s="229" t="s">
        <v>303</v>
      </c>
      <c r="C13" s="158">
        <v>2012</v>
      </c>
      <c r="D13" s="157" t="s">
        <v>243</v>
      </c>
      <c r="E13" s="228" t="s">
        <v>372</v>
      </c>
      <c r="F13" s="106">
        <v>8.1</v>
      </c>
      <c r="G13" s="106">
        <f t="shared" si="0"/>
        <v>8.1</v>
      </c>
      <c r="H13" s="218">
        <v>8</v>
      </c>
    </row>
    <row r="14" spans="1:8" s="216" customFormat="1" ht="18.75">
      <c r="A14" s="158">
        <v>9</v>
      </c>
      <c r="B14" s="229" t="s">
        <v>297</v>
      </c>
      <c r="C14" s="158">
        <v>2012</v>
      </c>
      <c r="D14" s="230" t="s">
        <v>204</v>
      </c>
      <c r="E14" s="228" t="s">
        <v>339</v>
      </c>
      <c r="F14" s="106">
        <v>7.95</v>
      </c>
      <c r="G14" s="106">
        <f t="shared" si="0"/>
        <v>7.95</v>
      </c>
      <c r="H14" s="218">
        <v>9</v>
      </c>
    </row>
    <row r="15" spans="1:8" s="216" customFormat="1" ht="21" customHeight="1">
      <c r="A15" s="158">
        <v>10</v>
      </c>
      <c r="B15" s="229" t="s">
        <v>302</v>
      </c>
      <c r="C15" s="158">
        <v>2011</v>
      </c>
      <c r="D15" s="230" t="s">
        <v>365</v>
      </c>
      <c r="E15" s="228" t="s">
        <v>287</v>
      </c>
      <c r="F15" s="106">
        <v>7.85</v>
      </c>
      <c r="G15" s="106">
        <f t="shared" si="0"/>
        <v>7.85</v>
      </c>
      <c r="H15" s="218">
        <v>10</v>
      </c>
    </row>
    <row r="16" spans="1:8" s="216" customFormat="1" ht="20.25" customHeight="1">
      <c r="A16" s="158">
        <v>11</v>
      </c>
      <c r="B16" s="229" t="s">
        <v>305</v>
      </c>
      <c r="C16" s="158">
        <v>2012</v>
      </c>
      <c r="D16" s="230" t="s">
        <v>39</v>
      </c>
      <c r="E16" s="228" t="s">
        <v>363</v>
      </c>
      <c r="F16" s="106">
        <v>7.85</v>
      </c>
      <c r="G16" s="106">
        <f t="shared" si="0"/>
        <v>7.85</v>
      </c>
      <c r="H16" s="218">
        <v>10</v>
      </c>
    </row>
    <row r="17" spans="1:8" s="216" customFormat="1" ht="21.75" customHeight="1">
      <c r="A17" s="158">
        <v>12</v>
      </c>
      <c r="B17" s="229" t="s">
        <v>298</v>
      </c>
      <c r="C17" s="158">
        <v>2012</v>
      </c>
      <c r="D17" s="230" t="s">
        <v>204</v>
      </c>
      <c r="E17" s="228" t="s">
        <v>339</v>
      </c>
      <c r="F17" s="106">
        <v>6.9</v>
      </c>
      <c r="G17" s="106">
        <f t="shared" si="0"/>
        <v>6.9</v>
      </c>
      <c r="H17" s="218">
        <v>11</v>
      </c>
    </row>
    <row r="18" spans="1:8" s="216" customFormat="1" ht="18.75">
      <c r="A18" s="158">
        <v>13</v>
      </c>
      <c r="B18" s="229" t="s">
        <v>301</v>
      </c>
      <c r="C18" s="158">
        <v>2012</v>
      </c>
      <c r="D18" s="230" t="s">
        <v>44</v>
      </c>
      <c r="E18" s="228" t="s">
        <v>287</v>
      </c>
      <c r="F18" s="106">
        <v>6.05</v>
      </c>
      <c r="G18" s="106">
        <f t="shared" si="0"/>
        <v>6.05</v>
      </c>
      <c r="H18" s="218">
        <v>12</v>
      </c>
    </row>
    <row r="20" spans="1:9" s="163" customFormat="1" ht="18.75">
      <c r="A20" s="172"/>
      <c r="B20" s="176" t="s">
        <v>79</v>
      </c>
      <c r="D20" s="173"/>
      <c r="E20" s="173" t="s">
        <v>288</v>
      </c>
      <c r="F20" s="174"/>
      <c r="G20" s="174"/>
      <c r="H20" s="174" t="s">
        <v>207</v>
      </c>
      <c r="I20" s="175"/>
    </row>
    <row r="21" spans="1:9" s="163" customFormat="1" ht="18.75">
      <c r="A21" s="172"/>
      <c r="B21" s="176"/>
      <c r="D21" s="173"/>
      <c r="E21" s="173"/>
      <c r="F21" s="174"/>
      <c r="G21" s="174"/>
      <c r="H21" s="174"/>
      <c r="I21" s="175"/>
    </row>
    <row r="22" spans="1:9" s="163" customFormat="1" ht="19.5" customHeight="1">
      <c r="A22" s="173"/>
      <c r="B22" s="176" t="s">
        <v>80</v>
      </c>
      <c r="D22" s="173"/>
      <c r="E22" s="176" t="s">
        <v>213</v>
      </c>
      <c r="G22" s="174"/>
      <c r="H22" s="174" t="s">
        <v>207</v>
      </c>
      <c r="I22" s="177"/>
    </row>
  </sheetData>
  <sheetProtection/>
  <mergeCells count="3">
    <mergeCell ref="B1:F2"/>
    <mergeCell ref="C4:D4"/>
    <mergeCell ref="D3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9">
      <selection activeCell="F28" sqref="F28"/>
    </sheetView>
  </sheetViews>
  <sheetFormatPr defaultColWidth="9.140625" defaultRowHeight="12.75"/>
  <cols>
    <col min="1" max="1" width="4.7109375" style="0" customWidth="1"/>
    <col min="2" max="2" width="26.140625" style="0" customWidth="1"/>
    <col min="4" max="4" width="21.00390625" style="0" customWidth="1"/>
    <col min="5" max="5" width="18.140625" style="0" customWidth="1"/>
    <col min="7" max="7" width="9.140625" style="11" customWidth="1"/>
    <col min="8" max="9" width="11.00390625" style="0" customWidth="1"/>
    <col min="11" max="11" width="22.8515625" style="0" customWidth="1"/>
    <col min="13" max="13" width="20.57421875" style="0" customWidth="1"/>
  </cols>
  <sheetData>
    <row r="1" spans="2:8" ht="23.25" customHeight="1">
      <c r="B1" s="265" t="s">
        <v>350</v>
      </c>
      <c r="C1" s="265"/>
      <c r="D1" s="265"/>
      <c r="E1" s="265"/>
      <c r="F1" s="265"/>
      <c r="G1" s="265"/>
      <c r="H1" s="98"/>
    </row>
    <row r="2" spans="2:8" ht="12" customHeight="1">
      <c r="B2" s="265"/>
      <c r="C2" s="265"/>
      <c r="D2" s="265"/>
      <c r="E2" s="265"/>
      <c r="F2" s="265"/>
      <c r="G2" s="265"/>
      <c r="H2" s="98"/>
    </row>
    <row r="3" spans="2:8" ht="12.75">
      <c r="B3" s="98"/>
      <c r="C3" s="98"/>
      <c r="D3" s="98" t="s">
        <v>336</v>
      </c>
      <c r="E3" s="98"/>
      <c r="F3" s="98"/>
      <c r="G3" s="98"/>
      <c r="H3" s="98"/>
    </row>
    <row r="4" spans="1:8" ht="14.25">
      <c r="A4" s="273" t="s">
        <v>271</v>
      </c>
      <c r="B4" s="273"/>
      <c r="C4" s="272"/>
      <c r="D4" s="272"/>
      <c r="E4" s="70"/>
      <c r="F4" s="70"/>
      <c r="G4" s="24"/>
      <c r="H4" s="11"/>
    </row>
    <row r="5" spans="1:9" ht="14.25">
      <c r="A5" s="13" t="s">
        <v>68</v>
      </c>
      <c r="B5" s="17" t="s">
        <v>69</v>
      </c>
      <c r="C5" s="17" t="s">
        <v>70</v>
      </c>
      <c r="D5" s="17" t="s">
        <v>71</v>
      </c>
      <c r="E5" s="17" t="s">
        <v>72</v>
      </c>
      <c r="F5" s="82" t="s">
        <v>81</v>
      </c>
      <c r="G5" s="82" t="s">
        <v>73</v>
      </c>
      <c r="H5" s="82" t="s">
        <v>77</v>
      </c>
      <c r="I5" s="17" t="s">
        <v>78</v>
      </c>
    </row>
    <row r="6" spans="1:9" ht="43.5" customHeight="1">
      <c r="A6" s="18">
        <v>1</v>
      </c>
      <c r="B6" s="34" t="s">
        <v>28</v>
      </c>
      <c r="C6" s="34">
        <v>2010</v>
      </c>
      <c r="D6" s="249" t="s">
        <v>349</v>
      </c>
      <c r="E6" s="247" t="s">
        <v>240</v>
      </c>
      <c r="F6" s="147">
        <v>12.55</v>
      </c>
      <c r="G6" s="147">
        <v>10</v>
      </c>
      <c r="H6" s="82">
        <f aca="true" t="shared" si="0" ref="H6:H18">F6+G6</f>
        <v>22.55</v>
      </c>
      <c r="I6" s="86">
        <v>1</v>
      </c>
    </row>
    <row r="7" spans="1:9" ht="24.75" customHeight="1">
      <c r="A7" s="18">
        <f>A6+1</f>
        <v>2</v>
      </c>
      <c r="B7" s="34" t="s">
        <v>117</v>
      </c>
      <c r="C7" s="34">
        <v>2010</v>
      </c>
      <c r="D7" s="249" t="s">
        <v>200</v>
      </c>
      <c r="E7" s="248" t="s">
        <v>273</v>
      </c>
      <c r="F7" s="147">
        <v>10.75</v>
      </c>
      <c r="G7" s="147">
        <v>11.65</v>
      </c>
      <c r="H7" s="82">
        <f t="shared" si="0"/>
        <v>22.4</v>
      </c>
      <c r="I7" s="86">
        <v>2</v>
      </c>
    </row>
    <row r="8" spans="1:9" ht="45" customHeight="1">
      <c r="A8" s="18">
        <v>3</v>
      </c>
      <c r="B8" s="34" t="s">
        <v>26</v>
      </c>
      <c r="C8" s="34">
        <v>2010</v>
      </c>
      <c r="D8" s="249" t="s">
        <v>349</v>
      </c>
      <c r="E8" s="247" t="s">
        <v>240</v>
      </c>
      <c r="F8" s="147">
        <v>11.4</v>
      </c>
      <c r="G8" s="147">
        <v>10</v>
      </c>
      <c r="H8" s="82">
        <f t="shared" si="0"/>
        <v>21.4</v>
      </c>
      <c r="I8" s="86">
        <v>3</v>
      </c>
    </row>
    <row r="9" spans="1:9" ht="24.75" customHeight="1">
      <c r="A9" s="18">
        <v>4</v>
      </c>
      <c r="B9" s="34" t="s">
        <v>186</v>
      </c>
      <c r="C9" s="34">
        <v>2010</v>
      </c>
      <c r="D9" s="249" t="s">
        <v>5</v>
      </c>
      <c r="E9" s="248" t="s">
        <v>13</v>
      </c>
      <c r="F9" s="147">
        <v>11.4</v>
      </c>
      <c r="G9" s="147">
        <v>9.9</v>
      </c>
      <c r="H9" s="82">
        <f t="shared" si="0"/>
        <v>21.3</v>
      </c>
      <c r="I9" s="86">
        <v>4</v>
      </c>
    </row>
    <row r="10" spans="1:9" ht="44.25" customHeight="1">
      <c r="A10" s="18">
        <v>5</v>
      </c>
      <c r="B10" s="34" t="s">
        <v>193</v>
      </c>
      <c r="C10" s="34">
        <v>2010</v>
      </c>
      <c r="D10" s="249" t="s">
        <v>349</v>
      </c>
      <c r="E10" s="247" t="s">
        <v>240</v>
      </c>
      <c r="F10" s="147">
        <v>10.85</v>
      </c>
      <c r="G10" s="147">
        <v>10.45</v>
      </c>
      <c r="H10" s="82">
        <f t="shared" si="0"/>
        <v>21.299999999999997</v>
      </c>
      <c r="I10" s="86">
        <v>4</v>
      </c>
    </row>
    <row r="11" spans="1:9" ht="47.25" customHeight="1">
      <c r="A11" s="18">
        <v>6</v>
      </c>
      <c r="B11" s="34" t="s">
        <v>30</v>
      </c>
      <c r="C11" s="34">
        <v>2010</v>
      </c>
      <c r="D11" s="249" t="s">
        <v>200</v>
      </c>
      <c r="E11" s="248" t="s">
        <v>17</v>
      </c>
      <c r="F11" s="147">
        <v>10.85</v>
      </c>
      <c r="G11" s="147">
        <v>9.85</v>
      </c>
      <c r="H11" s="82">
        <f t="shared" si="0"/>
        <v>20.7</v>
      </c>
      <c r="I11" s="86">
        <f>I10+1</f>
        <v>5</v>
      </c>
    </row>
    <row r="12" spans="1:9" ht="21.75" customHeight="1">
      <c r="A12" s="18">
        <v>7</v>
      </c>
      <c r="B12" s="34" t="s">
        <v>115</v>
      </c>
      <c r="C12" s="34">
        <v>2010</v>
      </c>
      <c r="D12" s="249" t="s">
        <v>44</v>
      </c>
      <c r="E12" s="247" t="s">
        <v>287</v>
      </c>
      <c r="F12" s="147">
        <v>10.7</v>
      </c>
      <c r="G12" s="147">
        <v>8.8</v>
      </c>
      <c r="H12" s="82">
        <f t="shared" si="0"/>
        <v>19.5</v>
      </c>
      <c r="I12" s="86">
        <f aca="true" t="shared" si="1" ref="I12:I18">I11+1</f>
        <v>6</v>
      </c>
    </row>
    <row r="13" spans="1:9" ht="24.75" customHeight="1">
      <c r="A13" s="18">
        <v>8</v>
      </c>
      <c r="B13" s="34" t="s">
        <v>254</v>
      </c>
      <c r="C13" s="34">
        <v>2010</v>
      </c>
      <c r="D13" s="249" t="s">
        <v>44</v>
      </c>
      <c r="E13" s="248" t="s">
        <v>210</v>
      </c>
      <c r="F13" s="147">
        <v>10.1</v>
      </c>
      <c r="G13" s="147">
        <v>9.2</v>
      </c>
      <c r="H13" s="82">
        <f t="shared" si="0"/>
        <v>19.299999999999997</v>
      </c>
      <c r="I13" s="86">
        <f t="shared" si="1"/>
        <v>7</v>
      </c>
    </row>
    <row r="14" spans="1:9" ht="30.75" customHeight="1">
      <c r="A14" s="18">
        <v>9</v>
      </c>
      <c r="B14" s="34" t="s">
        <v>118</v>
      </c>
      <c r="C14" s="34">
        <v>2010</v>
      </c>
      <c r="D14" s="249" t="s">
        <v>200</v>
      </c>
      <c r="E14" s="247" t="s">
        <v>17</v>
      </c>
      <c r="F14" s="147">
        <v>10.25</v>
      </c>
      <c r="G14" s="147">
        <v>8.85</v>
      </c>
      <c r="H14" s="82">
        <f t="shared" si="0"/>
        <v>19.1</v>
      </c>
      <c r="I14" s="86">
        <f t="shared" si="1"/>
        <v>8</v>
      </c>
    </row>
    <row r="15" spans="1:9" ht="37.5" customHeight="1">
      <c r="A15" s="18">
        <f>A14+1</f>
        <v>10</v>
      </c>
      <c r="B15" s="34" t="s">
        <v>286</v>
      </c>
      <c r="C15" s="34">
        <v>2010</v>
      </c>
      <c r="D15" s="249" t="s">
        <v>243</v>
      </c>
      <c r="E15" s="247" t="s">
        <v>354</v>
      </c>
      <c r="F15" s="147">
        <v>10.4</v>
      </c>
      <c r="G15" s="147">
        <v>8.05</v>
      </c>
      <c r="H15" s="82">
        <f t="shared" si="0"/>
        <v>18.450000000000003</v>
      </c>
      <c r="I15" s="86">
        <f t="shared" si="1"/>
        <v>9</v>
      </c>
    </row>
    <row r="16" spans="1:9" ht="30.75" customHeight="1">
      <c r="A16" s="18">
        <v>11</v>
      </c>
      <c r="B16" s="34" t="s">
        <v>274</v>
      </c>
      <c r="C16" s="34">
        <v>2010</v>
      </c>
      <c r="D16" s="249" t="s">
        <v>200</v>
      </c>
      <c r="E16" s="248" t="s">
        <v>273</v>
      </c>
      <c r="F16" s="147">
        <v>11.15</v>
      </c>
      <c r="G16" s="147">
        <v>7.05</v>
      </c>
      <c r="H16" s="82">
        <f t="shared" si="0"/>
        <v>18.2</v>
      </c>
      <c r="I16" s="86">
        <f t="shared" si="1"/>
        <v>10</v>
      </c>
    </row>
    <row r="17" spans="1:9" ht="24.75" customHeight="1">
      <c r="A17" s="18">
        <v>12</v>
      </c>
      <c r="B17" s="34" t="s">
        <v>187</v>
      </c>
      <c r="C17" s="34">
        <v>2010</v>
      </c>
      <c r="D17" s="249" t="s">
        <v>200</v>
      </c>
      <c r="E17" s="248" t="s">
        <v>17</v>
      </c>
      <c r="F17" s="147">
        <v>9.5</v>
      </c>
      <c r="G17" s="147">
        <v>8.6</v>
      </c>
      <c r="H17" s="82">
        <f t="shared" si="0"/>
        <v>18.1</v>
      </c>
      <c r="I17" s="86">
        <f t="shared" si="1"/>
        <v>11</v>
      </c>
    </row>
    <row r="18" spans="1:9" ht="38.25" customHeight="1">
      <c r="A18" s="18">
        <v>13</v>
      </c>
      <c r="B18" s="34" t="s">
        <v>196</v>
      </c>
      <c r="C18" s="34">
        <v>2010</v>
      </c>
      <c r="D18" s="249" t="s">
        <v>349</v>
      </c>
      <c r="E18" s="247" t="s">
        <v>240</v>
      </c>
      <c r="F18" s="147">
        <v>9.4</v>
      </c>
      <c r="G18" s="147">
        <v>5.8</v>
      </c>
      <c r="H18" s="82">
        <f t="shared" si="0"/>
        <v>15.2</v>
      </c>
      <c r="I18" s="86">
        <f t="shared" si="1"/>
        <v>12</v>
      </c>
    </row>
    <row r="19" spans="1:10" ht="15.75" customHeight="1">
      <c r="A19" s="28"/>
      <c r="B19" s="242"/>
      <c r="C19" s="243"/>
      <c r="D19" s="113"/>
      <c r="E19" s="244"/>
      <c r="F19" s="245"/>
      <c r="G19" s="245"/>
      <c r="H19" s="245"/>
      <c r="I19" s="119"/>
      <c r="J19" s="246"/>
    </row>
    <row r="20" spans="1:9" ht="15">
      <c r="A20" s="21"/>
      <c r="B20" s="48" t="s">
        <v>79</v>
      </c>
      <c r="D20" s="36"/>
      <c r="E20" s="36" t="s">
        <v>288</v>
      </c>
      <c r="F20" s="49"/>
      <c r="G20" s="49"/>
      <c r="H20" s="49" t="s">
        <v>207</v>
      </c>
      <c r="I20" s="120"/>
    </row>
    <row r="21" spans="1:9" ht="15">
      <c r="A21" s="21"/>
      <c r="B21" s="48"/>
      <c r="D21" s="36"/>
      <c r="E21" s="36"/>
      <c r="F21" s="49"/>
      <c r="G21" s="49"/>
      <c r="H21" s="49"/>
      <c r="I21" s="120"/>
    </row>
    <row r="22" spans="1:9" ht="19.5" customHeight="1">
      <c r="A22" s="36"/>
      <c r="B22" s="48" t="s">
        <v>80</v>
      </c>
      <c r="D22" s="36"/>
      <c r="E22" s="117" t="s">
        <v>213</v>
      </c>
      <c r="G22" s="49"/>
      <c r="H22" s="49" t="s">
        <v>207</v>
      </c>
      <c r="I22" s="20"/>
    </row>
    <row r="23" spans="1:9" ht="19.5" customHeight="1">
      <c r="A23" s="36"/>
      <c r="B23" s="48"/>
      <c r="D23" s="36"/>
      <c r="E23" s="117"/>
      <c r="G23" s="49"/>
      <c r="H23" s="49"/>
      <c r="I23" s="20"/>
    </row>
  </sheetData>
  <sheetProtection/>
  <mergeCells count="3">
    <mergeCell ref="C4:D4"/>
    <mergeCell ref="B1:G2"/>
    <mergeCell ref="A4:B4"/>
  </mergeCells>
  <printOptions/>
  <pageMargins left="0.8267716535433072" right="0.2362204724409449" top="0" bottom="0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4">
      <selection activeCell="L13" sqref="L13"/>
    </sheetView>
  </sheetViews>
  <sheetFormatPr defaultColWidth="9.140625" defaultRowHeight="12.75"/>
  <cols>
    <col min="1" max="1" width="4.57421875" style="0" customWidth="1"/>
    <col min="2" max="2" width="24.7109375" style="0" customWidth="1"/>
    <col min="4" max="4" width="17.140625" style="0" customWidth="1"/>
    <col min="5" max="5" width="16.7109375" style="0" customWidth="1"/>
  </cols>
  <sheetData>
    <row r="1" spans="2:8" ht="23.25" customHeight="1">
      <c r="B1" s="265" t="s">
        <v>350</v>
      </c>
      <c r="C1" s="265"/>
      <c r="D1" s="265"/>
      <c r="E1" s="265"/>
      <c r="F1" s="265"/>
      <c r="G1" s="265"/>
      <c r="H1" s="98"/>
    </row>
    <row r="2" spans="2:8" ht="17.25" customHeight="1">
      <c r="B2" s="265"/>
      <c r="C2" s="265"/>
      <c r="D2" s="265"/>
      <c r="E2" s="265"/>
      <c r="F2" s="265"/>
      <c r="G2" s="265"/>
      <c r="H2" s="98"/>
    </row>
    <row r="3" spans="2:8" ht="21" customHeight="1">
      <c r="B3" s="98"/>
      <c r="C3" s="98"/>
      <c r="D3" s="265" t="s">
        <v>336</v>
      </c>
      <c r="E3" s="265"/>
      <c r="F3" s="98"/>
      <c r="G3" s="98"/>
      <c r="H3" s="98"/>
    </row>
    <row r="4" spans="1:10" ht="15">
      <c r="A4" s="32"/>
      <c r="B4" s="103" t="s">
        <v>275</v>
      </c>
      <c r="C4" s="99"/>
      <c r="D4" s="99"/>
      <c r="E4" s="99"/>
      <c r="F4" s="100"/>
      <c r="G4" s="100"/>
      <c r="H4" s="101"/>
      <c r="I4" s="96"/>
      <c r="J4" s="96"/>
    </row>
    <row r="5" spans="1:10" ht="14.25">
      <c r="A5" s="17" t="s">
        <v>68</v>
      </c>
      <c r="B5" s="33" t="s">
        <v>69</v>
      </c>
      <c r="C5" s="14" t="s">
        <v>70</v>
      </c>
      <c r="D5" s="14" t="s">
        <v>71</v>
      </c>
      <c r="E5" s="14" t="s">
        <v>72</v>
      </c>
      <c r="F5" s="15" t="s">
        <v>81</v>
      </c>
      <c r="G5" s="15" t="s">
        <v>73</v>
      </c>
      <c r="H5" s="15" t="s">
        <v>74</v>
      </c>
      <c r="I5" s="15" t="s">
        <v>77</v>
      </c>
      <c r="J5" s="16" t="s">
        <v>78</v>
      </c>
    </row>
    <row r="6" spans="1:10" ht="36.75" customHeight="1">
      <c r="A6" s="17">
        <v>1</v>
      </c>
      <c r="B6" s="22" t="s">
        <v>283</v>
      </c>
      <c r="C6" s="18">
        <v>2009</v>
      </c>
      <c r="D6" s="25" t="s">
        <v>200</v>
      </c>
      <c r="E6" s="104" t="s">
        <v>273</v>
      </c>
      <c r="F6" s="82">
        <v>12.95</v>
      </c>
      <c r="G6" s="82">
        <v>13.6</v>
      </c>
      <c r="H6" s="82">
        <v>13.35</v>
      </c>
      <c r="I6" s="149">
        <f aca="true" t="shared" si="0" ref="I6:I14">F6+G6+H6</f>
        <v>39.9</v>
      </c>
      <c r="J6" s="86">
        <v>1</v>
      </c>
    </row>
    <row r="7" spans="1:10" ht="42" customHeight="1">
      <c r="A7" s="17">
        <f>A6+1</f>
        <v>2</v>
      </c>
      <c r="B7" s="22" t="s">
        <v>22</v>
      </c>
      <c r="C7" s="18">
        <v>2009</v>
      </c>
      <c r="D7" s="54" t="s">
        <v>0</v>
      </c>
      <c r="E7" s="104" t="s">
        <v>209</v>
      </c>
      <c r="F7" s="82">
        <v>12.2</v>
      </c>
      <c r="G7" s="82">
        <v>12.3</v>
      </c>
      <c r="H7" s="82">
        <v>10.45</v>
      </c>
      <c r="I7" s="149">
        <f t="shared" si="0"/>
        <v>34.95</v>
      </c>
      <c r="J7" s="86">
        <v>2</v>
      </c>
    </row>
    <row r="8" spans="1:10" ht="42.75" customHeight="1">
      <c r="A8" s="17">
        <f>A7+1</f>
        <v>3</v>
      </c>
      <c r="B8" s="22" t="s">
        <v>29</v>
      </c>
      <c r="C8" s="18">
        <v>2009</v>
      </c>
      <c r="D8" s="25" t="s">
        <v>349</v>
      </c>
      <c r="E8" s="105" t="s">
        <v>240</v>
      </c>
      <c r="F8" s="82">
        <v>11.05</v>
      </c>
      <c r="G8" s="82">
        <v>11.3</v>
      </c>
      <c r="H8" s="82">
        <v>10.45</v>
      </c>
      <c r="I8" s="149">
        <f t="shared" si="0"/>
        <v>32.8</v>
      </c>
      <c r="J8" s="86">
        <v>3</v>
      </c>
    </row>
    <row r="9" spans="1:10" ht="47.25" customHeight="1">
      <c r="A9" s="17">
        <f aca="true" t="shared" si="1" ref="A9:A14">A8+1</f>
        <v>4</v>
      </c>
      <c r="B9" s="22" t="s">
        <v>290</v>
      </c>
      <c r="C9" s="18">
        <v>2009</v>
      </c>
      <c r="D9" s="25" t="s">
        <v>200</v>
      </c>
      <c r="E9" s="104" t="s">
        <v>273</v>
      </c>
      <c r="F9" s="82">
        <v>11.05</v>
      </c>
      <c r="G9" s="82">
        <v>11.35</v>
      </c>
      <c r="H9" s="82">
        <v>10.2</v>
      </c>
      <c r="I9" s="149">
        <f t="shared" si="0"/>
        <v>32.599999999999994</v>
      </c>
      <c r="J9" s="86">
        <v>4</v>
      </c>
    </row>
    <row r="10" spans="1:10" ht="45.75" customHeight="1">
      <c r="A10" s="17">
        <f t="shared" si="1"/>
        <v>5</v>
      </c>
      <c r="B10" s="22" t="s">
        <v>24</v>
      </c>
      <c r="C10" s="18">
        <v>2009</v>
      </c>
      <c r="D10" s="25" t="s">
        <v>349</v>
      </c>
      <c r="E10" s="105" t="s">
        <v>240</v>
      </c>
      <c r="F10" s="82">
        <v>11.3</v>
      </c>
      <c r="G10" s="82">
        <v>11.55</v>
      </c>
      <c r="H10" s="82">
        <v>9.5</v>
      </c>
      <c r="I10" s="149">
        <f t="shared" si="0"/>
        <v>32.35</v>
      </c>
      <c r="J10" s="86">
        <v>5</v>
      </c>
    </row>
    <row r="11" spans="1:10" ht="38.25">
      <c r="A11" s="17">
        <f t="shared" si="1"/>
        <v>6</v>
      </c>
      <c r="B11" s="22" t="s">
        <v>23</v>
      </c>
      <c r="C11" s="18">
        <v>2009</v>
      </c>
      <c r="D11" s="25" t="s">
        <v>349</v>
      </c>
      <c r="E11" s="105" t="s">
        <v>240</v>
      </c>
      <c r="F11" s="82">
        <v>11.1</v>
      </c>
      <c r="G11" s="82">
        <v>11.35</v>
      </c>
      <c r="H11" s="82">
        <v>8.15</v>
      </c>
      <c r="I11" s="149">
        <f t="shared" si="0"/>
        <v>30.6</v>
      </c>
      <c r="J11" s="86">
        <v>6</v>
      </c>
    </row>
    <row r="12" spans="1:10" ht="24" customHeight="1">
      <c r="A12" s="17">
        <f t="shared" si="1"/>
        <v>7</v>
      </c>
      <c r="B12" s="22" t="s">
        <v>121</v>
      </c>
      <c r="C12" s="18">
        <v>2009</v>
      </c>
      <c r="D12" s="102" t="s">
        <v>5</v>
      </c>
      <c r="E12" s="104" t="s">
        <v>239</v>
      </c>
      <c r="F12" s="82">
        <v>10.5</v>
      </c>
      <c r="G12" s="82">
        <v>11.45</v>
      </c>
      <c r="H12" s="82">
        <v>8.25</v>
      </c>
      <c r="I12" s="149">
        <f t="shared" si="0"/>
        <v>30.2</v>
      </c>
      <c r="J12" s="86">
        <v>7</v>
      </c>
    </row>
    <row r="13" spans="1:10" ht="24" customHeight="1">
      <c r="A13" s="17">
        <f t="shared" si="1"/>
        <v>8</v>
      </c>
      <c r="B13" s="22" t="s">
        <v>194</v>
      </c>
      <c r="C13" s="18">
        <v>2009</v>
      </c>
      <c r="D13" s="54" t="s">
        <v>0</v>
      </c>
      <c r="E13" s="104" t="s">
        <v>14</v>
      </c>
      <c r="F13" s="82">
        <v>9.85</v>
      </c>
      <c r="G13" s="82">
        <v>10.25</v>
      </c>
      <c r="H13" s="82">
        <v>9.15</v>
      </c>
      <c r="I13" s="149">
        <f t="shared" si="0"/>
        <v>29.25</v>
      </c>
      <c r="J13" s="86">
        <v>8</v>
      </c>
    </row>
    <row r="14" spans="1:10" ht="21.75" customHeight="1">
      <c r="A14" s="17">
        <f t="shared" si="1"/>
        <v>9</v>
      </c>
      <c r="B14" s="22" t="s">
        <v>291</v>
      </c>
      <c r="C14" s="18">
        <v>2009</v>
      </c>
      <c r="D14" s="25" t="s">
        <v>200</v>
      </c>
      <c r="E14" s="104" t="s">
        <v>17</v>
      </c>
      <c r="F14" s="82">
        <v>8.15</v>
      </c>
      <c r="G14" s="82"/>
      <c r="H14" s="82"/>
      <c r="I14" s="149">
        <f t="shared" si="0"/>
        <v>8.15</v>
      </c>
      <c r="J14" s="86">
        <v>9</v>
      </c>
    </row>
    <row r="16" spans="1:9" s="7" customFormat="1" ht="15">
      <c r="A16" s="194"/>
      <c r="B16" s="117" t="s">
        <v>79</v>
      </c>
      <c r="D16" s="117"/>
      <c r="E16" s="117" t="s">
        <v>288</v>
      </c>
      <c r="F16" s="74"/>
      <c r="G16" s="74"/>
      <c r="H16" s="74" t="s">
        <v>207</v>
      </c>
      <c r="I16" s="195"/>
    </row>
    <row r="17" spans="1:9" s="7" customFormat="1" ht="15">
      <c r="A17" s="194"/>
      <c r="B17" s="117"/>
      <c r="D17" s="117"/>
      <c r="E17" s="117"/>
      <c r="F17" s="74"/>
      <c r="G17" s="74"/>
      <c r="H17" s="74"/>
      <c r="I17" s="195"/>
    </row>
    <row r="18" spans="1:9" s="7" customFormat="1" ht="19.5" customHeight="1">
      <c r="A18" s="117"/>
      <c r="B18" s="117" t="s">
        <v>80</v>
      </c>
      <c r="D18" s="117"/>
      <c r="E18" s="117" t="s">
        <v>213</v>
      </c>
      <c r="G18" s="74"/>
      <c r="H18" s="74" t="s">
        <v>207</v>
      </c>
      <c r="I18" s="196"/>
    </row>
  </sheetData>
  <sheetProtection/>
  <mergeCells count="2">
    <mergeCell ref="D3:E3"/>
    <mergeCell ref="B1:G2"/>
  </mergeCells>
  <printOptions/>
  <pageMargins left="0.7" right="0.7" top="0.75" bottom="0.75" header="0.3" footer="0.3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3.8515625" style="0" customWidth="1"/>
    <col min="2" max="2" width="22.00390625" style="0" customWidth="1"/>
    <col min="3" max="3" width="9.28125" style="0" customWidth="1"/>
    <col min="4" max="4" width="16.7109375" style="0" customWidth="1"/>
    <col min="5" max="5" width="19.8515625" style="0" customWidth="1"/>
    <col min="6" max="6" width="8.00390625" style="0" customWidth="1"/>
    <col min="7" max="7" width="8.00390625" style="11" customWidth="1"/>
    <col min="8" max="8" width="8.421875" style="0" customWidth="1"/>
    <col min="10" max="10" width="11.421875" style="11" customWidth="1"/>
  </cols>
  <sheetData>
    <row r="1" spans="2:10" ht="23.25" customHeight="1">
      <c r="B1" s="265" t="s">
        <v>335</v>
      </c>
      <c r="C1" s="265"/>
      <c r="D1" s="265"/>
      <c r="E1" s="265"/>
      <c r="F1" s="265"/>
      <c r="G1" s="265"/>
      <c r="H1" s="98"/>
      <c r="J1"/>
    </row>
    <row r="2" spans="2:10" ht="17.25" customHeight="1">
      <c r="B2" s="265"/>
      <c r="C2" s="265"/>
      <c r="D2" s="265"/>
      <c r="E2" s="265"/>
      <c r="F2" s="265"/>
      <c r="G2" s="265"/>
      <c r="H2" s="98"/>
      <c r="J2"/>
    </row>
    <row r="3" spans="2:10" ht="25.5" customHeight="1">
      <c r="B3" s="98"/>
      <c r="C3" s="98"/>
      <c r="D3" s="265" t="s">
        <v>336</v>
      </c>
      <c r="E3" s="265"/>
      <c r="F3" s="98"/>
      <c r="G3" s="98"/>
      <c r="H3" s="98"/>
      <c r="J3"/>
    </row>
    <row r="4" spans="1:9" ht="15.75">
      <c r="A4" s="1"/>
      <c r="B4" s="30" t="s">
        <v>407</v>
      </c>
      <c r="C4" s="2"/>
      <c r="D4" s="2"/>
      <c r="E4" s="2"/>
      <c r="F4" s="12"/>
      <c r="G4" s="12"/>
      <c r="H4" s="12"/>
      <c r="I4" s="12"/>
    </row>
    <row r="5" spans="1:11" ht="14.25">
      <c r="A5" s="13" t="s">
        <v>68</v>
      </c>
      <c r="B5" s="33" t="s">
        <v>69</v>
      </c>
      <c r="C5" s="14" t="s">
        <v>70</v>
      </c>
      <c r="D5" s="14" t="s">
        <v>71</v>
      </c>
      <c r="E5" s="14" t="s">
        <v>72</v>
      </c>
      <c r="F5" s="82" t="s">
        <v>81</v>
      </c>
      <c r="G5" s="82" t="s">
        <v>73</v>
      </c>
      <c r="H5" s="82" t="s">
        <v>74</v>
      </c>
      <c r="I5" s="72" t="s">
        <v>75</v>
      </c>
      <c r="J5" s="82" t="s">
        <v>77</v>
      </c>
      <c r="K5" s="143" t="s">
        <v>78</v>
      </c>
    </row>
    <row r="6" spans="1:11" ht="45">
      <c r="A6" s="17">
        <v>1</v>
      </c>
      <c r="B6" s="252" t="s">
        <v>292</v>
      </c>
      <c r="C6" s="251">
        <v>2008</v>
      </c>
      <c r="D6" s="25" t="s">
        <v>349</v>
      </c>
      <c r="E6" s="26" t="s">
        <v>293</v>
      </c>
      <c r="F6" s="155">
        <v>14.2</v>
      </c>
      <c r="G6" s="147">
        <v>15</v>
      </c>
      <c r="H6" s="155">
        <v>13.15</v>
      </c>
      <c r="I6" s="155">
        <v>13.6</v>
      </c>
      <c r="J6" s="255">
        <f aca="true" t="shared" si="0" ref="J6:J16">F6+G6+H6+I6</f>
        <v>55.95</v>
      </c>
      <c r="K6" s="254">
        <v>1</v>
      </c>
    </row>
    <row r="7" spans="1:11" ht="30">
      <c r="A7" s="17">
        <f>A6+1</f>
        <v>2</v>
      </c>
      <c r="B7" s="156" t="s">
        <v>251</v>
      </c>
      <c r="C7" s="155">
        <v>2008</v>
      </c>
      <c r="D7" s="31" t="s">
        <v>5</v>
      </c>
      <c r="E7" s="26" t="s">
        <v>269</v>
      </c>
      <c r="F7" s="147">
        <v>13.55</v>
      </c>
      <c r="G7" s="147">
        <v>14.6</v>
      </c>
      <c r="H7" s="147">
        <v>15.05</v>
      </c>
      <c r="I7" s="149">
        <v>12.65</v>
      </c>
      <c r="J7" s="255">
        <f t="shared" si="0"/>
        <v>55.85</v>
      </c>
      <c r="K7" s="254">
        <v>2</v>
      </c>
    </row>
    <row r="8" spans="1:11" ht="45">
      <c r="A8" s="17">
        <f aca="true" t="shared" si="1" ref="A8:A16">A7+1</f>
        <v>3</v>
      </c>
      <c r="B8" s="156" t="s">
        <v>32</v>
      </c>
      <c r="C8" s="155">
        <v>2008</v>
      </c>
      <c r="D8" s="31" t="s">
        <v>349</v>
      </c>
      <c r="E8" s="26" t="s">
        <v>197</v>
      </c>
      <c r="F8" s="147">
        <v>14.05</v>
      </c>
      <c r="G8" s="147">
        <v>13.85</v>
      </c>
      <c r="H8" s="147">
        <v>13.25</v>
      </c>
      <c r="I8" s="149">
        <v>13.55</v>
      </c>
      <c r="J8" s="255">
        <f t="shared" si="0"/>
        <v>54.7</v>
      </c>
      <c r="K8" s="254">
        <v>3</v>
      </c>
    </row>
    <row r="9" spans="1:11" ht="45">
      <c r="A9" s="17">
        <f t="shared" si="1"/>
        <v>4</v>
      </c>
      <c r="B9" s="156" t="s">
        <v>250</v>
      </c>
      <c r="C9" s="155">
        <v>2008</v>
      </c>
      <c r="D9" s="25" t="s">
        <v>409</v>
      </c>
      <c r="E9" s="27" t="s">
        <v>280</v>
      </c>
      <c r="F9" s="147">
        <v>12.75</v>
      </c>
      <c r="G9" s="147">
        <v>14.1</v>
      </c>
      <c r="H9" s="147">
        <v>13.7</v>
      </c>
      <c r="I9" s="149">
        <v>12.25</v>
      </c>
      <c r="J9" s="255">
        <f t="shared" si="0"/>
        <v>52.8</v>
      </c>
      <c r="K9" s="254">
        <f>K8+1</f>
        <v>4</v>
      </c>
    </row>
    <row r="10" spans="1:11" ht="47.25">
      <c r="A10" s="17">
        <f t="shared" si="1"/>
        <v>5</v>
      </c>
      <c r="B10" s="156" t="s">
        <v>43</v>
      </c>
      <c r="C10" s="155">
        <v>2007</v>
      </c>
      <c r="D10" s="31" t="s">
        <v>349</v>
      </c>
      <c r="E10" s="227" t="s">
        <v>360</v>
      </c>
      <c r="F10" s="147">
        <v>14.15</v>
      </c>
      <c r="G10" s="147">
        <v>13.85</v>
      </c>
      <c r="H10" s="147">
        <v>12.2</v>
      </c>
      <c r="I10" s="147">
        <v>11.15</v>
      </c>
      <c r="J10" s="255">
        <f t="shared" si="0"/>
        <v>51.35</v>
      </c>
      <c r="K10" s="254">
        <f aca="true" t="shared" si="2" ref="K10:K16">K9+1</f>
        <v>5</v>
      </c>
    </row>
    <row r="11" spans="1:11" ht="17.25" customHeight="1">
      <c r="A11" s="17">
        <f t="shared" si="1"/>
        <v>6</v>
      </c>
      <c r="B11" s="156" t="s">
        <v>21</v>
      </c>
      <c r="C11" s="155">
        <v>2008</v>
      </c>
      <c r="D11" s="25" t="s">
        <v>5</v>
      </c>
      <c r="E11" s="27" t="s">
        <v>206</v>
      </c>
      <c r="F11" s="147">
        <v>12.55</v>
      </c>
      <c r="G11" s="147">
        <v>13.4</v>
      </c>
      <c r="H11" s="147">
        <v>12.3</v>
      </c>
      <c r="I11" s="149">
        <v>10.05</v>
      </c>
      <c r="J11" s="255">
        <f t="shared" si="0"/>
        <v>48.3</v>
      </c>
      <c r="K11" s="254">
        <f t="shared" si="2"/>
        <v>6</v>
      </c>
    </row>
    <row r="12" spans="1:11" ht="31.5">
      <c r="A12" s="17">
        <f t="shared" si="1"/>
        <v>7</v>
      </c>
      <c r="B12" s="253" t="s">
        <v>276</v>
      </c>
      <c r="C12" s="155">
        <v>2007</v>
      </c>
      <c r="D12" s="25" t="s">
        <v>349</v>
      </c>
      <c r="E12" s="157" t="s">
        <v>278</v>
      </c>
      <c r="F12" s="147">
        <v>12</v>
      </c>
      <c r="G12" s="147">
        <v>11.65</v>
      </c>
      <c r="H12" s="147">
        <v>11.7</v>
      </c>
      <c r="I12" s="147">
        <v>10.65</v>
      </c>
      <c r="J12" s="255">
        <f t="shared" si="0"/>
        <v>45.99999999999999</v>
      </c>
      <c r="K12" s="72">
        <f t="shared" si="2"/>
        <v>7</v>
      </c>
    </row>
    <row r="13" spans="1:11" ht="42" customHeight="1">
      <c r="A13" s="17">
        <f t="shared" si="1"/>
        <v>8</v>
      </c>
      <c r="B13" s="253" t="s">
        <v>277</v>
      </c>
      <c r="C13" s="155">
        <v>2007</v>
      </c>
      <c r="D13" s="25" t="s">
        <v>202</v>
      </c>
      <c r="E13" s="157" t="s">
        <v>278</v>
      </c>
      <c r="F13" s="147">
        <v>11.75</v>
      </c>
      <c r="G13" s="147">
        <v>10.95</v>
      </c>
      <c r="H13" s="147">
        <v>8.3</v>
      </c>
      <c r="I13" s="147">
        <v>8.9</v>
      </c>
      <c r="J13" s="255">
        <f t="shared" si="0"/>
        <v>39.9</v>
      </c>
      <c r="K13" s="72">
        <f t="shared" si="2"/>
        <v>8</v>
      </c>
    </row>
    <row r="14" spans="1:11" ht="47.25">
      <c r="A14" s="17">
        <f t="shared" si="1"/>
        <v>9</v>
      </c>
      <c r="B14" s="253" t="s">
        <v>20</v>
      </c>
      <c r="C14" s="155">
        <v>2007</v>
      </c>
      <c r="D14" s="25" t="s">
        <v>200</v>
      </c>
      <c r="E14" s="157" t="s">
        <v>359</v>
      </c>
      <c r="F14" s="147">
        <v>12</v>
      </c>
      <c r="G14" s="147">
        <v>7.65</v>
      </c>
      <c r="H14" s="147">
        <v>12.65</v>
      </c>
      <c r="I14" s="147">
        <v>7.05</v>
      </c>
      <c r="J14" s="255">
        <f t="shared" si="0"/>
        <v>39.349999999999994</v>
      </c>
      <c r="K14" s="72">
        <f t="shared" si="2"/>
        <v>9</v>
      </c>
    </row>
    <row r="15" spans="1:11" ht="21.75" customHeight="1">
      <c r="A15" s="17">
        <f t="shared" si="1"/>
        <v>10</v>
      </c>
      <c r="B15" s="253" t="s">
        <v>252</v>
      </c>
      <c r="C15" s="155">
        <v>2007</v>
      </c>
      <c r="D15" s="25" t="s">
        <v>44</v>
      </c>
      <c r="E15" s="157" t="s">
        <v>210</v>
      </c>
      <c r="F15" s="147">
        <v>11.15</v>
      </c>
      <c r="G15" s="147">
        <v>11</v>
      </c>
      <c r="H15" s="147">
        <v>7.15</v>
      </c>
      <c r="I15" s="147">
        <v>5.4</v>
      </c>
      <c r="J15" s="255">
        <f t="shared" si="0"/>
        <v>34.699999999999996</v>
      </c>
      <c r="K15" s="72">
        <f t="shared" si="2"/>
        <v>10</v>
      </c>
    </row>
    <row r="16" spans="1:11" ht="17.25" customHeight="1">
      <c r="A16" s="17">
        <f t="shared" si="1"/>
        <v>11</v>
      </c>
      <c r="B16" s="156" t="s">
        <v>192</v>
      </c>
      <c r="C16" s="155">
        <v>2008</v>
      </c>
      <c r="D16" s="25" t="s">
        <v>0</v>
      </c>
      <c r="E16" s="26" t="s">
        <v>14</v>
      </c>
      <c r="F16" s="147">
        <v>11.5</v>
      </c>
      <c r="G16" s="147">
        <v>8.35</v>
      </c>
      <c r="H16" s="147">
        <v>7.85</v>
      </c>
      <c r="I16" s="149">
        <v>6.5</v>
      </c>
      <c r="J16" s="255">
        <f t="shared" si="0"/>
        <v>34.2</v>
      </c>
      <c r="K16" s="72">
        <f t="shared" si="2"/>
        <v>11</v>
      </c>
    </row>
    <row r="17" spans="2:11" ht="15">
      <c r="B17" s="194"/>
      <c r="C17" s="117" t="s">
        <v>79</v>
      </c>
      <c r="D17" s="7"/>
      <c r="E17" s="117"/>
      <c r="F17" s="117" t="s">
        <v>288</v>
      </c>
      <c r="G17" s="74"/>
      <c r="H17" s="74"/>
      <c r="I17" s="74" t="s">
        <v>207</v>
      </c>
      <c r="J17" s="195"/>
      <c r="K17" s="7"/>
    </row>
    <row r="18" spans="2:11" ht="15">
      <c r="B18" s="194"/>
      <c r="C18" s="117"/>
      <c r="D18" s="7"/>
      <c r="E18" s="117"/>
      <c r="F18" s="117"/>
      <c r="G18" s="74"/>
      <c r="H18" s="74"/>
      <c r="I18" s="74"/>
      <c r="J18" s="195"/>
      <c r="K18" s="7"/>
    </row>
    <row r="19" spans="2:11" ht="15">
      <c r="B19" s="117"/>
      <c r="C19" s="117" t="s">
        <v>80</v>
      </c>
      <c r="D19" s="7"/>
      <c r="E19" s="117"/>
      <c r="F19" s="117" t="s">
        <v>213</v>
      </c>
      <c r="G19" s="7"/>
      <c r="H19" s="74"/>
      <c r="I19" s="74" t="s">
        <v>207</v>
      </c>
      <c r="J19" s="196"/>
      <c r="K19" s="7"/>
    </row>
  </sheetData>
  <sheetProtection/>
  <mergeCells count="2">
    <mergeCell ref="B1:G2"/>
    <mergeCell ref="D3:E3"/>
  </mergeCells>
  <printOptions/>
  <pageMargins left="0.7086614173228347" right="0.7086614173228347" top="0.7480314960629921" bottom="0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16"/>
  <sheetViews>
    <sheetView zoomScale="86" zoomScaleNormal="86" zoomScalePageLayoutView="0" workbookViewId="0" topLeftCell="A4">
      <selection activeCell="A8" sqref="A8:K12"/>
    </sheetView>
  </sheetViews>
  <sheetFormatPr defaultColWidth="9.140625" defaultRowHeight="12.75"/>
  <cols>
    <col min="1" max="1" width="4.7109375" style="0" customWidth="1"/>
    <col min="2" max="2" width="24.421875" style="0" customWidth="1"/>
    <col min="4" max="4" width="20.140625" style="0" customWidth="1"/>
    <col min="5" max="5" width="23.7109375" style="0" customWidth="1"/>
    <col min="6" max="6" width="9.140625" style="11" customWidth="1"/>
    <col min="9" max="9" width="10.00390625" style="0" customWidth="1"/>
    <col min="10" max="10" width="14.7109375" style="11" customWidth="1"/>
  </cols>
  <sheetData>
    <row r="2" spans="2:9" s="2" customFormat="1" ht="23.25" customHeight="1">
      <c r="B2" s="258" t="s">
        <v>335</v>
      </c>
      <c r="C2" s="258"/>
      <c r="D2" s="258"/>
      <c r="E2" s="258"/>
      <c r="F2" s="258"/>
      <c r="G2" s="258"/>
      <c r="H2" s="258"/>
      <c r="I2" s="258"/>
    </row>
    <row r="3" spans="2:9" s="2" customFormat="1" ht="26.25" customHeight="1">
      <c r="B3" s="258"/>
      <c r="C3" s="258"/>
      <c r="D3" s="258"/>
      <c r="E3" s="258"/>
      <c r="F3" s="258"/>
      <c r="G3" s="258"/>
      <c r="H3" s="258"/>
      <c r="I3" s="258"/>
    </row>
    <row r="4" spans="2:8" s="2" customFormat="1" ht="31.5" customHeight="1">
      <c r="B4" s="162"/>
      <c r="C4" s="162"/>
      <c r="D4" s="258" t="s">
        <v>336</v>
      </c>
      <c r="E4" s="258"/>
      <c r="F4" s="162"/>
      <c r="G4" s="162"/>
      <c r="H4" s="162"/>
    </row>
    <row r="6" spans="1:9" ht="15.75">
      <c r="A6" s="1"/>
      <c r="B6" s="30" t="s">
        <v>285</v>
      </c>
      <c r="C6" s="2"/>
      <c r="D6" s="2"/>
      <c r="E6" s="2"/>
      <c r="F6" s="12"/>
      <c r="G6" s="12"/>
      <c r="H6" s="12"/>
      <c r="I6" s="11"/>
    </row>
    <row r="7" spans="1:11" ht="14.25">
      <c r="A7" s="13" t="s">
        <v>68</v>
      </c>
      <c r="B7" s="14" t="s">
        <v>69</v>
      </c>
      <c r="C7" s="14" t="s">
        <v>70</v>
      </c>
      <c r="D7" s="14" t="s">
        <v>71</v>
      </c>
      <c r="E7" s="14" t="s">
        <v>72</v>
      </c>
      <c r="F7" s="63" t="s">
        <v>81</v>
      </c>
      <c r="G7" s="63" t="s">
        <v>73</v>
      </c>
      <c r="H7" s="82" t="s">
        <v>74</v>
      </c>
      <c r="I7" s="82" t="s">
        <v>75</v>
      </c>
      <c r="J7" s="82" t="s">
        <v>77</v>
      </c>
      <c r="K7" s="17" t="s">
        <v>78</v>
      </c>
    </row>
    <row r="8" spans="1:11" ht="50.25" customHeight="1">
      <c r="A8" s="17">
        <v>1</v>
      </c>
      <c r="B8" s="141" t="s">
        <v>43</v>
      </c>
      <c r="C8" s="158">
        <v>2007</v>
      </c>
      <c r="D8" s="25" t="s">
        <v>349</v>
      </c>
      <c r="E8" s="227" t="s">
        <v>360</v>
      </c>
      <c r="F8" s="147">
        <v>14.15</v>
      </c>
      <c r="G8" s="147">
        <v>13.85</v>
      </c>
      <c r="H8" s="147">
        <v>12.2</v>
      </c>
      <c r="I8" s="147">
        <v>11.15</v>
      </c>
      <c r="J8" s="147">
        <f>F8+G8+H8+I8</f>
        <v>51.35</v>
      </c>
      <c r="K8" s="137">
        <v>1</v>
      </c>
    </row>
    <row r="9" spans="1:11" ht="38.25" customHeight="1">
      <c r="A9" s="17">
        <v>2</v>
      </c>
      <c r="B9" s="159" t="s">
        <v>276</v>
      </c>
      <c r="C9" s="158">
        <v>2007</v>
      </c>
      <c r="D9" s="25" t="s">
        <v>349</v>
      </c>
      <c r="E9" s="157" t="s">
        <v>278</v>
      </c>
      <c r="F9" s="147">
        <v>12</v>
      </c>
      <c r="G9" s="147">
        <v>11.65</v>
      </c>
      <c r="H9" s="147">
        <v>11.7</v>
      </c>
      <c r="I9" s="147">
        <v>10.65</v>
      </c>
      <c r="J9" s="147">
        <f>F9+G9+H9+I9</f>
        <v>45.99999999999999</v>
      </c>
      <c r="K9" s="137">
        <v>2</v>
      </c>
    </row>
    <row r="10" spans="1:11" ht="51.75" customHeight="1">
      <c r="A10" s="17">
        <v>3</v>
      </c>
      <c r="B10" s="159" t="s">
        <v>277</v>
      </c>
      <c r="C10" s="158">
        <v>2007</v>
      </c>
      <c r="D10" s="25" t="s">
        <v>202</v>
      </c>
      <c r="E10" s="157" t="s">
        <v>278</v>
      </c>
      <c r="F10" s="147">
        <v>11.75</v>
      </c>
      <c r="G10" s="147">
        <v>10.95</v>
      </c>
      <c r="H10" s="147">
        <v>8.3</v>
      </c>
      <c r="I10" s="147">
        <v>8.9</v>
      </c>
      <c r="J10" s="147">
        <f>F10+G10+H10+I10</f>
        <v>39.9</v>
      </c>
      <c r="K10" s="137">
        <v>3</v>
      </c>
    </row>
    <row r="11" spans="1:11" ht="33" customHeight="1">
      <c r="A11" s="17">
        <v>4</v>
      </c>
      <c r="B11" s="159" t="s">
        <v>20</v>
      </c>
      <c r="C11" s="158">
        <v>2007</v>
      </c>
      <c r="D11" s="25" t="s">
        <v>200</v>
      </c>
      <c r="E11" s="157" t="s">
        <v>359</v>
      </c>
      <c r="F11" s="147">
        <v>12</v>
      </c>
      <c r="G11" s="147">
        <v>7.65</v>
      </c>
      <c r="H11" s="147">
        <v>12.65</v>
      </c>
      <c r="I11" s="147">
        <v>7.05</v>
      </c>
      <c r="J11" s="147">
        <f>F11+G11+H11+I11</f>
        <v>39.349999999999994</v>
      </c>
      <c r="K11" s="137">
        <v>4</v>
      </c>
    </row>
    <row r="12" spans="1:11" ht="48.75" customHeight="1">
      <c r="A12" s="17">
        <v>5</v>
      </c>
      <c r="B12" s="159" t="s">
        <v>252</v>
      </c>
      <c r="C12" s="158">
        <v>2007</v>
      </c>
      <c r="D12" s="31" t="s">
        <v>44</v>
      </c>
      <c r="E12" s="157" t="s">
        <v>210</v>
      </c>
      <c r="F12" s="147">
        <v>11.15</v>
      </c>
      <c r="G12" s="147">
        <v>11</v>
      </c>
      <c r="H12" s="147">
        <v>7.15</v>
      </c>
      <c r="I12" s="147">
        <v>5.4</v>
      </c>
      <c r="J12" s="147">
        <f>F12+G12+H12+I12</f>
        <v>34.699999999999996</v>
      </c>
      <c r="K12" s="137">
        <v>5</v>
      </c>
    </row>
    <row r="14" spans="1:9" s="203" customFormat="1" ht="20.25">
      <c r="A14" s="202"/>
      <c r="B14" s="184" t="s">
        <v>79</v>
      </c>
      <c r="D14" s="184"/>
      <c r="E14" s="184" t="s">
        <v>288</v>
      </c>
      <c r="F14" s="204"/>
      <c r="G14" s="204"/>
      <c r="H14" s="204" t="s">
        <v>207</v>
      </c>
      <c r="I14" s="205"/>
    </row>
    <row r="15" spans="1:9" s="203" customFormat="1" ht="20.25">
      <c r="A15" s="202"/>
      <c r="B15" s="184"/>
      <c r="D15" s="184"/>
      <c r="E15" s="184"/>
      <c r="F15" s="204"/>
      <c r="G15" s="204"/>
      <c r="H15" s="204"/>
      <c r="I15" s="205"/>
    </row>
    <row r="16" spans="1:9" s="203" customFormat="1" ht="19.5" customHeight="1">
      <c r="A16" s="184"/>
      <c r="B16" s="184" t="s">
        <v>80</v>
      </c>
      <c r="D16" s="184"/>
      <c r="E16" s="184" t="s">
        <v>213</v>
      </c>
      <c r="G16" s="204"/>
      <c r="H16" s="204" t="s">
        <v>207</v>
      </c>
      <c r="I16" s="206"/>
    </row>
  </sheetData>
  <sheetProtection/>
  <mergeCells count="2">
    <mergeCell ref="D4:E4"/>
    <mergeCell ref="B2:I3"/>
  </mergeCells>
  <printOptions/>
  <pageMargins left="0.26" right="0.5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8"/>
  <sheetViews>
    <sheetView zoomScale="80" zoomScaleNormal="80" zoomScalePageLayoutView="0" workbookViewId="0" topLeftCell="A1">
      <selection activeCell="N7" sqref="N7"/>
    </sheetView>
  </sheetViews>
  <sheetFormatPr defaultColWidth="9.140625" defaultRowHeight="12.75"/>
  <cols>
    <col min="1" max="1" width="4.421875" style="0" customWidth="1"/>
    <col min="2" max="2" width="30.28125" style="0" customWidth="1"/>
    <col min="3" max="3" width="7.7109375" style="0" customWidth="1"/>
    <col min="4" max="4" width="18.140625" style="0" customWidth="1"/>
    <col min="5" max="5" width="20.57421875" style="0" customWidth="1"/>
    <col min="6" max="6" width="9.28125" style="0" customWidth="1"/>
    <col min="7" max="7" width="10.57421875" style="0" customWidth="1"/>
    <col min="8" max="8" width="8.7109375" style="0" customWidth="1"/>
    <col min="9" max="9" width="8.8515625" style="0" customWidth="1"/>
    <col min="10" max="10" width="10.57421875" style="0" customWidth="1"/>
    <col min="11" max="11" width="10.28125" style="0" customWidth="1"/>
  </cols>
  <sheetData>
    <row r="1" spans="2:8" s="2" customFormat="1" ht="23.25" customHeight="1">
      <c r="B1" s="258" t="s">
        <v>341</v>
      </c>
      <c r="C1" s="258"/>
      <c r="D1" s="258"/>
      <c r="E1" s="258"/>
      <c r="F1" s="258"/>
      <c r="G1" s="258"/>
      <c r="H1" s="162"/>
    </row>
    <row r="2" spans="2:8" s="2" customFormat="1" ht="17.25" customHeight="1">
      <c r="B2" s="258"/>
      <c r="C2" s="258"/>
      <c r="D2" s="258"/>
      <c r="E2" s="258"/>
      <c r="F2" s="258"/>
      <c r="G2" s="258"/>
      <c r="H2" s="162"/>
    </row>
    <row r="3" spans="2:8" s="2" customFormat="1" ht="31.5" customHeight="1">
      <c r="B3" s="162"/>
      <c r="C3" s="162"/>
      <c r="D3" s="258" t="s">
        <v>336</v>
      </c>
      <c r="E3" s="258"/>
      <c r="F3" s="162"/>
      <c r="G3" s="162"/>
      <c r="H3" s="162"/>
    </row>
    <row r="4" spans="1:10" ht="15.75">
      <c r="A4" s="1"/>
      <c r="B4" s="30" t="s">
        <v>201</v>
      </c>
      <c r="D4" s="81"/>
      <c r="E4" s="274"/>
      <c r="F4" s="274"/>
      <c r="G4" s="81"/>
      <c r="H4" s="24"/>
      <c r="I4" s="24"/>
      <c r="J4" s="11"/>
    </row>
    <row r="5" spans="1:11" ht="14.25">
      <c r="A5" s="13" t="s">
        <v>68</v>
      </c>
      <c r="B5" s="17" t="s">
        <v>69</v>
      </c>
      <c r="C5" s="17" t="s">
        <v>70</v>
      </c>
      <c r="D5" s="17" t="s">
        <v>71</v>
      </c>
      <c r="E5" s="17" t="s">
        <v>72</v>
      </c>
      <c r="F5" s="82" t="s">
        <v>73</v>
      </c>
      <c r="G5" s="82" t="s">
        <v>74</v>
      </c>
      <c r="H5" s="82" t="s">
        <v>75</v>
      </c>
      <c r="I5" s="82" t="s">
        <v>76</v>
      </c>
      <c r="J5" s="225" t="s">
        <v>77</v>
      </c>
      <c r="K5" s="226" t="s">
        <v>78</v>
      </c>
    </row>
    <row r="6" spans="1:11" ht="29.25" customHeight="1">
      <c r="A6" s="17">
        <v>1</v>
      </c>
      <c r="B6" s="159" t="s">
        <v>355</v>
      </c>
      <c r="C6" s="158">
        <v>2006</v>
      </c>
      <c r="D6" s="224" t="s">
        <v>91</v>
      </c>
      <c r="E6" s="27" t="s">
        <v>269</v>
      </c>
      <c r="F6" s="147">
        <v>15.75</v>
      </c>
      <c r="G6" s="147">
        <v>17.9</v>
      </c>
      <c r="H6" s="147">
        <v>16.45</v>
      </c>
      <c r="I6" s="147">
        <v>15.25</v>
      </c>
      <c r="J6" s="147">
        <f aca="true" t="shared" si="0" ref="J6:J14">F6+G6+H6+I6</f>
        <v>65.35</v>
      </c>
      <c r="K6" s="88">
        <v>1</v>
      </c>
    </row>
    <row r="7" spans="1:13" ht="34.5" customHeight="1">
      <c r="A7" s="17">
        <f>A6+1</f>
        <v>2</v>
      </c>
      <c r="B7" s="159" t="s">
        <v>2</v>
      </c>
      <c r="C7" s="158">
        <v>2005</v>
      </c>
      <c r="D7" s="224" t="s">
        <v>5</v>
      </c>
      <c r="E7" s="157" t="s">
        <v>16</v>
      </c>
      <c r="F7" s="62">
        <v>15.8</v>
      </c>
      <c r="G7" s="62">
        <v>15.55</v>
      </c>
      <c r="H7" s="62">
        <v>16.6</v>
      </c>
      <c r="I7" s="62">
        <v>13.15</v>
      </c>
      <c r="J7" s="62">
        <f t="shared" si="0"/>
        <v>61.1</v>
      </c>
      <c r="K7" s="88">
        <v>2</v>
      </c>
      <c r="M7" s="8"/>
    </row>
    <row r="8" spans="1:13" ht="42.75" customHeight="1">
      <c r="A8" s="17">
        <f aca="true" t="shared" si="1" ref="A8:A14">A7+1</f>
        <v>3</v>
      </c>
      <c r="B8" s="141" t="s">
        <v>357</v>
      </c>
      <c r="C8" s="158">
        <v>2005</v>
      </c>
      <c r="D8" s="224" t="s">
        <v>91</v>
      </c>
      <c r="E8" s="23" t="s">
        <v>16</v>
      </c>
      <c r="F8" s="62">
        <v>13.95</v>
      </c>
      <c r="G8" s="62">
        <v>13.55</v>
      </c>
      <c r="H8" s="62">
        <v>15.05</v>
      </c>
      <c r="I8" s="62">
        <v>12.65</v>
      </c>
      <c r="J8" s="147">
        <f t="shared" si="0"/>
        <v>55.199999999999996</v>
      </c>
      <c r="K8" s="88">
        <f>K7+1</f>
        <v>3</v>
      </c>
      <c r="M8" s="8"/>
    </row>
    <row r="9" spans="1:11" ht="23.25" customHeight="1">
      <c r="A9" s="17">
        <f t="shared" si="1"/>
        <v>4</v>
      </c>
      <c r="B9" s="141" t="s">
        <v>249</v>
      </c>
      <c r="C9" s="158">
        <v>2005</v>
      </c>
      <c r="D9" s="224" t="s">
        <v>5</v>
      </c>
      <c r="E9" s="157" t="s">
        <v>13</v>
      </c>
      <c r="F9" s="62">
        <v>12.6</v>
      </c>
      <c r="G9" s="62">
        <v>15.15</v>
      </c>
      <c r="H9" s="62">
        <v>11.75</v>
      </c>
      <c r="I9" s="62">
        <v>14.85</v>
      </c>
      <c r="J9" s="62">
        <f t="shared" si="0"/>
        <v>54.35</v>
      </c>
      <c r="K9" s="88">
        <f aca="true" t="shared" si="2" ref="K9:K14">K8+1</f>
        <v>4</v>
      </c>
    </row>
    <row r="10" spans="1:11" ht="30" customHeight="1">
      <c r="A10" s="17">
        <f t="shared" si="1"/>
        <v>5</v>
      </c>
      <c r="B10" s="141" t="s">
        <v>358</v>
      </c>
      <c r="C10" s="158">
        <v>2004</v>
      </c>
      <c r="D10" s="224" t="s">
        <v>91</v>
      </c>
      <c r="E10" s="23" t="s">
        <v>16</v>
      </c>
      <c r="F10" s="62">
        <v>11.25</v>
      </c>
      <c r="G10" s="62">
        <v>14.55</v>
      </c>
      <c r="H10" s="62">
        <v>14.75</v>
      </c>
      <c r="I10" s="62">
        <v>12.95</v>
      </c>
      <c r="J10" s="147">
        <f t="shared" si="0"/>
        <v>53.5</v>
      </c>
      <c r="K10" s="88">
        <f t="shared" si="2"/>
        <v>5</v>
      </c>
    </row>
    <row r="11" spans="1:11" ht="29.25" customHeight="1">
      <c r="A11" s="17">
        <f t="shared" si="1"/>
        <v>6</v>
      </c>
      <c r="B11" s="141" t="s">
        <v>248</v>
      </c>
      <c r="C11" s="158">
        <v>2005</v>
      </c>
      <c r="D11" s="224" t="s">
        <v>5</v>
      </c>
      <c r="E11" s="157" t="s">
        <v>13</v>
      </c>
      <c r="F11" s="62">
        <v>13.9</v>
      </c>
      <c r="G11" s="62">
        <v>13.2</v>
      </c>
      <c r="H11" s="62">
        <v>12.8</v>
      </c>
      <c r="I11" s="62">
        <v>13.2</v>
      </c>
      <c r="J11" s="62">
        <f t="shared" si="0"/>
        <v>53.10000000000001</v>
      </c>
      <c r="K11" s="88">
        <f t="shared" si="2"/>
        <v>6</v>
      </c>
    </row>
    <row r="12" spans="1:13" ht="39" customHeight="1">
      <c r="A12" s="17">
        <f t="shared" si="1"/>
        <v>7</v>
      </c>
      <c r="B12" s="141" t="s">
        <v>356</v>
      </c>
      <c r="C12" s="158">
        <v>2005</v>
      </c>
      <c r="D12" s="224" t="s">
        <v>91</v>
      </c>
      <c r="E12" s="157" t="s">
        <v>13</v>
      </c>
      <c r="F12" s="62">
        <v>11.8</v>
      </c>
      <c r="G12" s="62">
        <v>12</v>
      </c>
      <c r="H12" s="62">
        <v>13.45</v>
      </c>
      <c r="I12" s="62">
        <v>13.1</v>
      </c>
      <c r="J12" s="147">
        <f t="shared" si="0"/>
        <v>50.35</v>
      </c>
      <c r="K12" s="88">
        <f t="shared" si="2"/>
        <v>7</v>
      </c>
      <c r="M12" s="5"/>
    </row>
    <row r="13" spans="1:13" ht="39.75" customHeight="1">
      <c r="A13" s="17">
        <f t="shared" si="1"/>
        <v>8</v>
      </c>
      <c r="B13" s="159" t="s">
        <v>253</v>
      </c>
      <c r="C13" s="158">
        <v>2006</v>
      </c>
      <c r="D13" s="224" t="s">
        <v>91</v>
      </c>
      <c r="E13" s="27" t="s">
        <v>269</v>
      </c>
      <c r="F13" s="147">
        <v>9.7</v>
      </c>
      <c r="G13" s="147">
        <v>14.95</v>
      </c>
      <c r="H13" s="147">
        <v>13.05</v>
      </c>
      <c r="I13" s="147">
        <v>12</v>
      </c>
      <c r="J13" s="147">
        <f t="shared" si="0"/>
        <v>49.7</v>
      </c>
      <c r="K13" s="88">
        <f t="shared" si="2"/>
        <v>8</v>
      </c>
      <c r="M13" s="5"/>
    </row>
    <row r="14" spans="1:13" ht="32.25" customHeight="1">
      <c r="A14" s="17">
        <f t="shared" si="1"/>
        <v>9</v>
      </c>
      <c r="B14" s="159" t="s">
        <v>7</v>
      </c>
      <c r="C14" s="158">
        <v>2006</v>
      </c>
      <c r="D14" s="224" t="s">
        <v>349</v>
      </c>
      <c r="E14" s="26" t="s">
        <v>279</v>
      </c>
      <c r="F14" s="147">
        <v>11.1</v>
      </c>
      <c r="G14" s="147">
        <v>13.05</v>
      </c>
      <c r="H14" s="147">
        <v>11.5</v>
      </c>
      <c r="I14" s="147">
        <v>10.1</v>
      </c>
      <c r="J14" s="147">
        <f t="shared" si="0"/>
        <v>45.75</v>
      </c>
      <c r="K14" s="88">
        <f t="shared" si="2"/>
        <v>9</v>
      </c>
      <c r="M14" s="5"/>
    </row>
    <row r="15" spans="1:13" ht="21" customHeight="1">
      <c r="A15" s="21"/>
      <c r="B15" s="220"/>
      <c r="C15" s="221"/>
      <c r="D15" s="209"/>
      <c r="E15" s="222"/>
      <c r="F15" s="83"/>
      <c r="G15" s="83"/>
      <c r="H15" s="83"/>
      <c r="I15" s="83"/>
      <c r="J15" s="223"/>
      <c r="K15" s="211"/>
      <c r="M15" s="5"/>
    </row>
    <row r="16" spans="1:9" s="203" customFormat="1" ht="20.25">
      <c r="A16" s="202"/>
      <c r="B16" s="184" t="s">
        <v>79</v>
      </c>
      <c r="D16" s="184"/>
      <c r="E16" s="184" t="s">
        <v>288</v>
      </c>
      <c r="F16" s="204"/>
      <c r="G16" s="204"/>
      <c r="H16" s="204" t="s">
        <v>207</v>
      </c>
      <c r="I16" s="205"/>
    </row>
    <row r="17" spans="1:9" s="203" customFormat="1" ht="20.25">
      <c r="A17" s="202"/>
      <c r="B17" s="184"/>
      <c r="D17" s="184"/>
      <c r="E17" s="184"/>
      <c r="F17" s="204"/>
      <c r="G17" s="204"/>
      <c r="H17" s="204"/>
      <c r="I17" s="205"/>
    </row>
    <row r="18" spans="1:9" s="203" customFormat="1" ht="19.5" customHeight="1">
      <c r="A18" s="184"/>
      <c r="B18" s="184" t="s">
        <v>80</v>
      </c>
      <c r="D18" s="184"/>
      <c r="E18" s="184" t="s">
        <v>213</v>
      </c>
      <c r="G18" s="204"/>
      <c r="H18" s="204" t="s">
        <v>207</v>
      </c>
      <c r="I18" s="206"/>
    </row>
  </sheetData>
  <sheetProtection/>
  <mergeCells count="3">
    <mergeCell ref="E4:F4"/>
    <mergeCell ref="B1:G2"/>
    <mergeCell ref="D3:E3"/>
  </mergeCells>
  <printOptions/>
  <pageMargins left="0.3" right="0.5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M7" sqref="M7"/>
    </sheetView>
  </sheetViews>
  <sheetFormatPr defaultColWidth="9.140625" defaultRowHeight="12.75"/>
  <cols>
    <col min="1" max="1" width="4.7109375" style="0" customWidth="1"/>
    <col min="2" max="2" width="24.28125" style="0" customWidth="1"/>
    <col min="3" max="3" width="9.8515625" style="0" customWidth="1"/>
    <col min="4" max="4" width="17.00390625" style="0" customWidth="1"/>
    <col min="5" max="5" width="18.28125" style="0" customWidth="1"/>
    <col min="7" max="7" width="7.7109375" style="0" customWidth="1"/>
    <col min="8" max="8" width="8.00390625" style="0" customWidth="1"/>
    <col min="9" max="9" width="7.28125" style="0" customWidth="1"/>
    <col min="10" max="10" width="11.140625" style="0" customWidth="1"/>
  </cols>
  <sheetData>
    <row r="1" spans="2:8" s="2" customFormat="1" ht="23.25" customHeight="1">
      <c r="B1" s="258" t="s">
        <v>341</v>
      </c>
      <c r="C1" s="258"/>
      <c r="D1" s="258"/>
      <c r="E1" s="258"/>
      <c r="F1" s="258"/>
      <c r="G1" s="258"/>
      <c r="H1" s="162"/>
    </row>
    <row r="2" spans="2:8" s="2" customFormat="1" ht="27" customHeight="1">
      <c r="B2" s="258"/>
      <c r="C2" s="258"/>
      <c r="D2" s="258"/>
      <c r="E2" s="258"/>
      <c r="F2" s="258"/>
      <c r="G2" s="258"/>
      <c r="H2" s="162"/>
    </row>
    <row r="3" spans="2:8" s="2" customFormat="1" ht="31.5" customHeight="1">
      <c r="B3" s="162"/>
      <c r="C3" s="162"/>
      <c r="D3" s="258" t="s">
        <v>336</v>
      </c>
      <c r="E3" s="258"/>
      <c r="F3" s="162"/>
      <c r="G3" s="162"/>
      <c r="H3" s="162"/>
    </row>
    <row r="4" spans="1:10" ht="15.75">
      <c r="A4" s="1"/>
      <c r="B4" s="35" t="s">
        <v>282</v>
      </c>
      <c r="D4" s="81"/>
      <c r="E4" s="274"/>
      <c r="F4" s="274"/>
      <c r="G4" s="81"/>
      <c r="H4" s="24"/>
      <c r="I4" s="24"/>
      <c r="J4" s="11"/>
    </row>
    <row r="5" spans="1:11" ht="14.25">
      <c r="A5" s="106" t="s">
        <v>68</v>
      </c>
      <c r="B5" s="106" t="s">
        <v>69</v>
      </c>
      <c r="C5" s="106" t="s">
        <v>70</v>
      </c>
      <c r="D5" s="106" t="s">
        <v>71</v>
      </c>
      <c r="E5" s="106" t="s">
        <v>72</v>
      </c>
      <c r="F5" s="107" t="s">
        <v>73</v>
      </c>
      <c r="G5" s="107" t="s">
        <v>74</v>
      </c>
      <c r="H5" s="107" t="s">
        <v>75</v>
      </c>
      <c r="I5" s="107" t="s">
        <v>76</v>
      </c>
      <c r="J5" s="107" t="s">
        <v>77</v>
      </c>
      <c r="K5" s="106" t="s">
        <v>78</v>
      </c>
    </row>
    <row r="6" spans="1:11" ht="49.5" customHeight="1">
      <c r="A6" s="17">
        <v>1</v>
      </c>
      <c r="B6" s="160" t="s">
        <v>42</v>
      </c>
      <c r="C6" s="155">
        <v>2002</v>
      </c>
      <c r="D6" s="160" t="s">
        <v>200</v>
      </c>
      <c r="E6" s="219" t="s">
        <v>82</v>
      </c>
      <c r="F6" s="62">
        <v>16.6</v>
      </c>
      <c r="G6" s="62">
        <v>18.4</v>
      </c>
      <c r="H6" s="62">
        <v>14.6</v>
      </c>
      <c r="I6" s="62">
        <v>16.4</v>
      </c>
      <c r="J6" s="62">
        <f>F6+G6+H6+I6</f>
        <v>66</v>
      </c>
      <c r="K6" s="137">
        <v>1</v>
      </c>
    </row>
    <row r="7" spans="1:11" ht="42" customHeight="1">
      <c r="A7" s="17">
        <f>A6+1</f>
        <v>2</v>
      </c>
      <c r="B7" s="156" t="s">
        <v>281</v>
      </c>
      <c r="C7" s="155">
        <v>2003</v>
      </c>
      <c r="D7" s="160" t="s">
        <v>200</v>
      </c>
      <c r="E7" s="219" t="s">
        <v>82</v>
      </c>
      <c r="F7" s="62">
        <v>16.35</v>
      </c>
      <c r="G7" s="62">
        <v>17</v>
      </c>
      <c r="H7" s="62">
        <v>13.7</v>
      </c>
      <c r="I7" s="62">
        <v>14.05</v>
      </c>
      <c r="J7" s="62">
        <f>F7+G7+H7+I7</f>
        <v>61.099999999999994</v>
      </c>
      <c r="K7" s="137">
        <v>2</v>
      </c>
    </row>
    <row r="8" spans="1:11" ht="42" customHeight="1">
      <c r="A8" s="17">
        <f>A7+1</f>
        <v>3</v>
      </c>
      <c r="B8" s="156" t="s">
        <v>41</v>
      </c>
      <c r="C8" s="155">
        <v>2003</v>
      </c>
      <c r="D8" s="160" t="s">
        <v>200</v>
      </c>
      <c r="E8" s="219" t="s">
        <v>82</v>
      </c>
      <c r="F8" s="62">
        <v>16.35</v>
      </c>
      <c r="G8" s="62">
        <v>16.75</v>
      </c>
      <c r="H8" s="62">
        <v>13.5</v>
      </c>
      <c r="I8" s="62">
        <v>14.3</v>
      </c>
      <c r="J8" s="62">
        <f>F8+G8+H8+I8</f>
        <v>60.900000000000006</v>
      </c>
      <c r="K8" s="137">
        <v>3</v>
      </c>
    </row>
    <row r="9" spans="1:11" ht="32.25" customHeight="1">
      <c r="A9" s="17">
        <v>4</v>
      </c>
      <c r="B9" s="160" t="s">
        <v>3</v>
      </c>
      <c r="C9" s="155">
        <v>2002</v>
      </c>
      <c r="D9" s="160" t="s">
        <v>200</v>
      </c>
      <c r="E9" s="219" t="s">
        <v>82</v>
      </c>
      <c r="F9" s="62">
        <v>16.3</v>
      </c>
      <c r="G9" s="62">
        <v>16.9</v>
      </c>
      <c r="H9" s="62">
        <v>13.35</v>
      </c>
      <c r="I9" s="62">
        <v>13.85</v>
      </c>
      <c r="J9" s="62">
        <f>F9+G9+H9+I9</f>
        <v>60.400000000000006</v>
      </c>
      <c r="K9" s="87">
        <v>4</v>
      </c>
    </row>
    <row r="10" spans="1:11" ht="40.5" customHeight="1">
      <c r="A10" s="17">
        <v>5</v>
      </c>
      <c r="B10" s="156" t="s">
        <v>294</v>
      </c>
      <c r="C10" s="155">
        <v>2002</v>
      </c>
      <c r="D10" s="160" t="s">
        <v>243</v>
      </c>
      <c r="E10" s="219" t="s">
        <v>295</v>
      </c>
      <c r="F10" s="62">
        <v>13.7</v>
      </c>
      <c r="G10" s="62">
        <v>13.9</v>
      </c>
      <c r="H10" s="62">
        <v>10.95</v>
      </c>
      <c r="I10" s="62">
        <v>10.85</v>
      </c>
      <c r="J10" s="62">
        <f>F10+G10+H10+I10</f>
        <v>49.4</v>
      </c>
      <c r="K10" s="87">
        <v>5</v>
      </c>
    </row>
    <row r="11" spans="1:11" ht="24" customHeight="1">
      <c r="A11" s="21"/>
      <c r="B11" s="207"/>
      <c r="C11" s="208"/>
      <c r="D11" s="209"/>
      <c r="E11" s="210"/>
      <c r="F11" s="83"/>
      <c r="G11" s="83"/>
      <c r="H11" s="83"/>
      <c r="I11" s="83"/>
      <c r="J11" s="83"/>
      <c r="K11" s="211"/>
    </row>
    <row r="12" spans="1:9" s="198" customFormat="1" ht="15.75">
      <c r="A12" s="197"/>
      <c r="B12" s="171" t="s">
        <v>79</v>
      </c>
      <c r="D12" s="171"/>
      <c r="E12" s="171" t="s">
        <v>288</v>
      </c>
      <c r="F12" s="199"/>
      <c r="G12" s="199"/>
      <c r="H12" s="199" t="s">
        <v>207</v>
      </c>
      <c r="I12" s="200"/>
    </row>
    <row r="13" spans="1:9" s="198" customFormat="1" ht="15.75">
      <c r="A13" s="197"/>
      <c r="B13" s="171"/>
      <c r="D13" s="171"/>
      <c r="E13" s="171"/>
      <c r="F13" s="199"/>
      <c r="G13" s="199"/>
      <c r="H13" s="199"/>
      <c r="I13" s="200"/>
    </row>
    <row r="14" spans="1:9" s="198" customFormat="1" ht="19.5" customHeight="1">
      <c r="A14" s="171"/>
      <c r="B14" s="171" t="s">
        <v>80</v>
      </c>
      <c r="D14" s="171"/>
      <c r="E14" s="171" t="s">
        <v>213</v>
      </c>
      <c r="G14" s="199"/>
      <c r="H14" s="199" t="s">
        <v>207</v>
      </c>
      <c r="I14" s="201"/>
    </row>
    <row r="15" spans="2:10" ht="15">
      <c r="B15" s="3"/>
      <c r="F15" s="74"/>
      <c r="G15" s="11"/>
      <c r="H15" s="11"/>
      <c r="I15" s="118"/>
      <c r="J15" s="11"/>
    </row>
  </sheetData>
  <sheetProtection/>
  <mergeCells count="3">
    <mergeCell ref="E4:F4"/>
    <mergeCell ref="B1:G2"/>
    <mergeCell ref="D3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F146"/>
  <sheetViews>
    <sheetView zoomScalePageLayoutView="0" workbookViewId="0" topLeftCell="A127">
      <selection activeCell="G136" sqref="G136"/>
    </sheetView>
  </sheetViews>
  <sheetFormatPr defaultColWidth="9.140625" defaultRowHeight="12.75"/>
  <cols>
    <col min="2" max="2" width="4.8515625" style="0" customWidth="1"/>
    <col min="3" max="3" width="28.7109375" style="0" customWidth="1"/>
  </cols>
  <sheetData>
    <row r="2" spans="2:4" ht="15.75">
      <c r="B2" s="76"/>
      <c r="C2" s="76" t="s">
        <v>114</v>
      </c>
      <c r="D2" s="76"/>
    </row>
    <row r="4" ht="15.75">
      <c r="B4" s="6" t="s">
        <v>162</v>
      </c>
    </row>
    <row r="5" spans="2:4" ht="15">
      <c r="B5" s="77"/>
      <c r="C5" s="5"/>
      <c r="D5" s="5"/>
    </row>
    <row r="6" spans="2:4" ht="15">
      <c r="B6" s="77">
        <f>B5+1</f>
        <v>1</v>
      </c>
      <c r="C6" s="5" t="s">
        <v>133</v>
      </c>
      <c r="D6" s="5" t="s">
        <v>108</v>
      </c>
    </row>
    <row r="7" spans="2:4" ht="15">
      <c r="B7" s="77">
        <f aca="true" t="shared" si="0" ref="B7:B16">B6+1</f>
        <v>2</v>
      </c>
      <c r="C7" s="5" t="s">
        <v>134</v>
      </c>
      <c r="D7" s="5" t="s">
        <v>38</v>
      </c>
    </row>
    <row r="8" spans="2:4" ht="15">
      <c r="B8" s="77">
        <f t="shared" si="0"/>
        <v>3</v>
      </c>
      <c r="C8" s="5" t="s">
        <v>135</v>
      </c>
      <c r="D8" s="5" t="s">
        <v>40</v>
      </c>
    </row>
    <row r="9" spans="2:4" ht="15">
      <c r="B9" s="77">
        <f t="shared" si="0"/>
        <v>4</v>
      </c>
      <c r="C9" s="5" t="s">
        <v>136</v>
      </c>
      <c r="D9" s="5" t="s">
        <v>40</v>
      </c>
    </row>
    <row r="10" spans="2:4" ht="15">
      <c r="B10" s="77">
        <f t="shared" si="0"/>
        <v>5</v>
      </c>
      <c r="C10" s="5" t="s">
        <v>137</v>
      </c>
      <c r="D10" s="5" t="s">
        <v>40</v>
      </c>
    </row>
    <row r="11" spans="2:4" ht="15">
      <c r="B11" s="77">
        <f t="shared" si="0"/>
        <v>6</v>
      </c>
      <c r="C11" s="5" t="s">
        <v>138</v>
      </c>
      <c r="D11" s="5" t="s">
        <v>40</v>
      </c>
    </row>
    <row r="12" spans="2:4" ht="15">
      <c r="B12" s="77">
        <f t="shared" si="0"/>
        <v>7</v>
      </c>
      <c r="C12" s="5" t="s">
        <v>139</v>
      </c>
      <c r="D12" s="5" t="s">
        <v>40</v>
      </c>
    </row>
    <row r="13" spans="2:4" ht="15">
      <c r="B13" s="77">
        <f t="shared" si="0"/>
        <v>8</v>
      </c>
      <c r="C13" s="5" t="s">
        <v>142</v>
      </c>
      <c r="D13" s="5" t="s">
        <v>108</v>
      </c>
    </row>
    <row r="14" spans="2:4" ht="15">
      <c r="B14" s="77">
        <f t="shared" si="0"/>
        <v>9</v>
      </c>
      <c r="C14" s="5" t="s">
        <v>143</v>
      </c>
      <c r="D14" s="5" t="s">
        <v>40</v>
      </c>
    </row>
    <row r="15" spans="2:4" ht="15">
      <c r="B15" s="77">
        <f t="shared" si="0"/>
        <v>10</v>
      </c>
      <c r="C15" s="5" t="s">
        <v>141</v>
      </c>
      <c r="D15" s="5" t="s">
        <v>101</v>
      </c>
    </row>
    <row r="16" spans="2:4" ht="15">
      <c r="B16" s="77">
        <f t="shared" si="0"/>
        <v>11</v>
      </c>
      <c r="C16" s="5" t="s">
        <v>140</v>
      </c>
      <c r="D16" s="5" t="s">
        <v>40</v>
      </c>
    </row>
    <row r="20" ht="15.75">
      <c r="B20" s="6" t="s">
        <v>163</v>
      </c>
    </row>
    <row r="21" spans="2:4" ht="15">
      <c r="B21" s="77">
        <v>1</v>
      </c>
      <c r="C21" s="5" t="s">
        <v>116</v>
      </c>
      <c r="D21" s="5" t="s">
        <v>38</v>
      </c>
    </row>
    <row r="22" spans="2:4" ht="15">
      <c r="B22" s="77">
        <f>B21+1</f>
        <v>2</v>
      </c>
      <c r="C22" s="5" t="s">
        <v>115</v>
      </c>
      <c r="D22" s="5" t="s">
        <v>44</v>
      </c>
    </row>
    <row r="23" spans="2:4" ht="15">
      <c r="B23" s="77">
        <f aca="true" t="shared" si="1" ref="B23:B29">B22+1</f>
        <v>3</v>
      </c>
      <c r="C23" s="5" t="s">
        <v>186</v>
      </c>
      <c r="D23" s="5" t="s">
        <v>40</v>
      </c>
    </row>
    <row r="24" spans="2:4" ht="15">
      <c r="B24" s="77">
        <f t="shared" si="1"/>
        <v>4</v>
      </c>
      <c r="C24" s="5" t="s">
        <v>27</v>
      </c>
      <c r="D24" s="5" t="s">
        <v>38</v>
      </c>
    </row>
    <row r="25" spans="2:4" ht="15">
      <c r="B25" s="77">
        <f t="shared" si="1"/>
        <v>5</v>
      </c>
      <c r="C25" s="5" t="s">
        <v>26</v>
      </c>
      <c r="D25" s="5" t="s">
        <v>101</v>
      </c>
    </row>
    <row r="26" spans="2:4" ht="15">
      <c r="B26" s="77">
        <f t="shared" si="1"/>
        <v>6</v>
      </c>
      <c r="C26" s="5" t="s">
        <v>118</v>
      </c>
      <c r="D26" s="5" t="s">
        <v>38</v>
      </c>
    </row>
    <row r="27" spans="2:4" ht="15">
      <c r="B27" s="77">
        <f t="shared" si="1"/>
        <v>7</v>
      </c>
      <c r="C27" s="5" t="s">
        <v>117</v>
      </c>
      <c r="D27" s="5" t="s">
        <v>38</v>
      </c>
    </row>
    <row r="28" spans="2:4" ht="15">
      <c r="B28" s="77">
        <f t="shared" si="1"/>
        <v>8</v>
      </c>
      <c r="C28" s="5" t="s">
        <v>30</v>
      </c>
      <c r="D28" s="5" t="s">
        <v>38</v>
      </c>
    </row>
    <row r="29" spans="2:4" ht="15">
      <c r="B29" s="77">
        <f t="shared" si="1"/>
        <v>9</v>
      </c>
      <c r="C29" s="5" t="s">
        <v>28</v>
      </c>
      <c r="D29" s="5" t="s">
        <v>108</v>
      </c>
    </row>
    <row r="30" spans="2:4" ht="15">
      <c r="B30" s="77"/>
      <c r="C30" s="5"/>
      <c r="D30" s="5"/>
    </row>
    <row r="31" ht="15.75">
      <c r="B31" s="6" t="s">
        <v>164</v>
      </c>
    </row>
    <row r="32" spans="2:4" ht="15">
      <c r="B32" s="77">
        <v>1</v>
      </c>
      <c r="C32" s="5" t="s">
        <v>24</v>
      </c>
      <c r="D32" s="5" t="s">
        <v>101</v>
      </c>
    </row>
    <row r="33" spans="2:4" ht="15">
      <c r="B33" s="77">
        <f>B32+1</f>
        <v>2</v>
      </c>
      <c r="C33" s="5" t="s">
        <v>22</v>
      </c>
      <c r="D33" s="5" t="s">
        <v>39</v>
      </c>
    </row>
    <row r="34" spans="2:4" ht="15">
      <c r="B34" s="77">
        <f>B33+1</f>
        <v>3</v>
      </c>
      <c r="C34" s="5" t="s">
        <v>119</v>
      </c>
      <c r="D34" s="5" t="s">
        <v>40</v>
      </c>
    </row>
    <row r="35" spans="2:4" ht="15">
      <c r="B35" s="77">
        <f>B34+1</f>
        <v>4</v>
      </c>
      <c r="C35" s="5" t="s">
        <v>120</v>
      </c>
      <c r="D35" s="5" t="s">
        <v>39</v>
      </c>
    </row>
    <row r="36" spans="2:4" ht="15">
      <c r="B36" s="77">
        <f>B35+1</f>
        <v>5</v>
      </c>
      <c r="C36" s="5" t="s">
        <v>25</v>
      </c>
      <c r="D36" s="5" t="s">
        <v>38</v>
      </c>
    </row>
    <row r="37" spans="2:4" ht="15">
      <c r="B37" s="77">
        <f>B36+1</f>
        <v>6</v>
      </c>
      <c r="C37" s="5" t="s">
        <v>121</v>
      </c>
      <c r="D37" s="5" t="s">
        <v>40</v>
      </c>
    </row>
    <row r="38" ht="12.75">
      <c r="B38" s="73"/>
    </row>
    <row r="39" ht="15.75">
      <c r="B39" s="6" t="s">
        <v>165</v>
      </c>
    </row>
    <row r="40" spans="2:4" ht="15">
      <c r="B40" s="77">
        <v>1</v>
      </c>
      <c r="C40" s="5" t="s">
        <v>122</v>
      </c>
      <c r="D40" s="5" t="s">
        <v>101</v>
      </c>
    </row>
    <row r="41" spans="2:4" ht="15">
      <c r="B41" s="77">
        <f>B40+1</f>
        <v>2</v>
      </c>
      <c r="C41" s="5" t="s">
        <v>123</v>
      </c>
      <c r="D41" s="5" t="s">
        <v>38</v>
      </c>
    </row>
    <row r="42" spans="2:4" ht="15">
      <c r="B42" s="77">
        <f aca="true" t="shared" si="2" ref="B42:B50">B41+1</f>
        <v>3</v>
      </c>
      <c r="C42" s="5" t="s">
        <v>124</v>
      </c>
      <c r="D42" s="5" t="s">
        <v>39</v>
      </c>
    </row>
    <row r="43" spans="2:4" ht="15">
      <c r="B43" s="77">
        <f t="shared" si="2"/>
        <v>4</v>
      </c>
      <c r="C43" s="5" t="s">
        <v>125</v>
      </c>
      <c r="D43" s="5" t="s">
        <v>40</v>
      </c>
    </row>
    <row r="44" spans="2:4" ht="15">
      <c r="B44" s="77">
        <f t="shared" si="2"/>
        <v>5</v>
      </c>
      <c r="C44" s="5" t="s">
        <v>126</v>
      </c>
      <c r="D44" s="5" t="s">
        <v>101</v>
      </c>
    </row>
    <row r="45" spans="2:4" ht="15">
      <c r="B45" s="77">
        <f t="shared" si="2"/>
        <v>6</v>
      </c>
      <c r="C45" s="5" t="s">
        <v>127</v>
      </c>
      <c r="D45" s="5" t="s">
        <v>38</v>
      </c>
    </row>
    <row r="46" spans="2:4" ht="15">
      <c r="B46" s="77">
        <f t="shared" si="2"/>
        <v>7</v>
      </c>
      <c r="C46" s="5" t="s">
        <v>132</v>
      </c>
      <c r="D46" s="5" t="s">
        <v>101</v>
      </c>
    </row>
    <row r="47" spans="2:4" ht="15">
      <c r="B47" s="77">
        <f t="shared" si="2"/>
        <v>8</v>
      </c>
      <c r="C47" s="5" t="s">
        <v>128</v>
      </c>
      <c r="D47" s="5" t="s">
        <v>101</v>
      </c>
    </row>
    <row r="48" spans="2:4" ht="15">
      <c r="B48" s="77">
        <f t="shared" si="2"/>
        <v>9</v>
      </c>
      <c r="C48" s="5" t="s">
        <v>129</v>
      </c>
      <c r="D48" s="5" t="s">
        <v>101</v>
      </c>
    </row>
    <row r="49" spans="2:4" ht="15">
      <c r="B49" s="77">
        <f t="shared" si="2"/>
        <v>10</v>
      </c>
      <c r="C49" s="5" t="s">
        <v>130</v>
      </c>
      <c r="D49" s="5" t="s">
        <v>38</v>
      </c>
    </row>
    <row r="50" spans="2:4" ht="15">
      <c r="B50" s="77">
        <f t="shared" si="2"/>
        <v>11</v>
      </c>
      <c r="C50" s="5" t="s">
        <v>131</v>
      </c>
      <c r="D50" s="5" t="s">
        <v>101</v>
      </c>
    </row>
    <row r="51" ht="15">
      <c r="B51" s="77"/>
    </row>
    <row r="52" ht="15.75">
      <c r="B52" s="6" t="s">
        <v>166</v>
      </c>
    </row>
    <row r="53" spans="2:4" ht="15">
      <c r="B53" s="77">
        <v>1</v>
      </c>
      <c r="C53" s="5" t="s">
        <v>144</v>
      </c>
      <c r="D53" s="5" t="s">
        <v>40</v>
      </c>
    </row>
    <row r="54" spans="2:4" ht="15">
      <c r="B54" s="77">
        <f>B53+1</f>
        <v>2</v>
      </c>
      <c r="C54" s="5" t="s">
        <v>145</v>
      </c>
      <c r="D54" s="5" t="s">
        <v>101</v>
      </c>
    </row>
    <row r="55" spans="2:4" ht="15">
      <c r="B55" s="77">
        <f aca="true" t="shared" si="3" ref="B55:B64">B54+1</f>
        <v>3</v>
      </c>
      <c r="C55" s="5" t="s">
        <v>146</v>
      </c>
      <c r="D55" s="5" t="s">
        <v>40</v>
      </c>
    </row>
    <row r="56" spans="2:4" ht="15">
      <c r="B56" s="77">
        <f t="shared" si="3"/>
        <v>4</v>
      </c>
      <c r="C56" s="5" t="s">
        <v>147</v>
      </c>
      <c r="D56" s="5" t="s">
        <v>39</v>
      </c>
    </row>
    <row r="57" spans="2:4" ht="15">
      <c r="B57" s="77">
        <f t="shared" si="3"/>
        <v>5</v>
      </c>
      <c r="C57" s="5" t="s">
        <v>148</v>
      </c>
      <c r="D57" s="5" t="s">
        <v>40</v>
      </c>
    </row>
    <row r="58" spans="2:4" ht="15">
      <c r="B58" s="77">
        <f t="shared" si="3"/>
        <v>6</v>
      </c>
      <c r="C58" s="5" t="s">
        <v>149</v>
      </c>
      <c r="D58" s="5" t="s">
        <v>38</v>
      </c>
    </row>
    <row r="59" spans="2:4" ht="15">
      <c r="B59" s="77">
        <f t="shared" si="3"/>
        <v>7</v>
      </c>
      <c r="C59" s="5" t="s">
        <v>150</v>
      </c>
      <c r="D59" s="5" t="s">
        <v>40</v>
      </c>
    </row>
    <row r="60" spans="2:4" ht="15">
      <c r="B60" s="77">
        <f t="shared" si="3"/>
        <v>8</v>
      </c>
      <c r="C60" s="5" t="s">
        <v>154</v>
      </c>
      <c r="D60" s="5" t="s">
        <v>40</v>
      </c>
    </row>
    <row r="61" spans="2:4" ht="15">
      <c r="B61" s="77">
        <f t="shared" si="3"/>
        <v>9</v>
      </c>
      <c r="C61" s="5" t="s">
        <v>152</v>
      </c>
      <c r="D61" s="5" t="s">
        <v>40</v>
      </c>
    </row>
    <row r="62" spans="2:4" ht="15">
      <c r="B62" s="77">
        <f t="shared" si="3"/>
        <v>10</v>
      </c>
      <c r="C62" s="5" t="s">
        <v>151</v>
      </c>
      <c r="D62" s="5" t="s">
        <v>38</v>
      </c>
    </row>
    <row r="63" spans="2:4" ht="15">
      <c r="B63" s="77">
        <f t="shared" si="3"/>
        <v>11</v>
      </c>
      <c r="C63" s="5" t="s">
        <v>155</v>
      </c>
      <c r="D63" s="5" t="s">
        <v>38</v>
      </c>
    </row>
    <row r="64" spans="2:4" ht="15">
      <c r="B64" s="77">
        <f t="shared" si="3"/>
        <v>12</v>
      </c>
      <c r="C64" s="5" t="s">
        <v>153</v>
      </c>
      <c r="D64" s="5" t="s">
        <v>38</v>
      </c>
    </row>
    <row r="66" ht="15.75">
      <c r="B66" s="6" t="s">
        <v>167</v>
      </c>
    </row>
    <row r="68" spans="2:4" ht="15">
      <c r="B68" s="77">
        <v>1</v>
      </c>
      <c r="C68" s="5" t="s">
        <v>156</v>
      </c>
      <c r="D68" s="5" t="s">
        <v>40</v>
      </c>
    </row>
    <row r="69" spans="2:4" ht="15">
      <c r="B69" s="77">
        <f aca="true" t="shared" si="4" ref="B69:B74">B68+1</f>
        <v>2</v>
      </c>
      <c r="C69" s="5" t="s">
        <v>107</v>
      </c>
      <c r="D69" s="5" t="s">
        <v>101</v>
      </c>
    </row>
    <row r="70" spans="2:4" ht="15">
      <c r="B70" s="77">
        <f t="shared" si="4"/>
        <v>3</v>
      </c>
      <c r="C70" s="5" t="s">
        <v>158</v>
      </c>
      <c r="D70" s="5" t="s">
        <v>38</v>
      </c>
    </row>
    <row r="71" spans="2:4" ht="15">
      <c r="B71" s="77">
        <f t="shared" si="4"/>
        <v>4</v>
      </c>
      <c r="C71" s="5" t="s">
        <v>19</v>
      </c>
      <c r="D71" s="5" t="s">
        <v>40</v>
      </c>
    </row>
    <row r="72" spans="2:4" ht="15">
      <c r="B72" s="77">
        <f t="shared" si="4"/>
        <v>5</v>
      </c>
      <c r="C72" s="5" t="s">
        <v>157</v>
      </c>
      <c r="D72" s="5" t="s">
        <v>101</v>
      </c>
    </row>
    <row r="73" spans="2:4" ht="15">
      <c r="B73" s="77">
        <f t="shared" si="4"/>
        <v>6</v>
      </c>
      <c r="C73" s="5" t="s">
        <v>4</v>
      </c>
      <c r="D73" s="5" t="s">
        <v>40</v>
      </c>
    </row>
    <row r="74" spans="2:4" ht="15">
      <c r="B74" s="77">
        <f t="shared" si="4"/>
        <v>7</v>
      </c>
      <c r="C74" s="5" t="s">
        <v>111</v>
      </c>
      <c r="D74" s="5" t="s">
        <v>38</v>
      </c>
    </row>
    <row r="75" ht="7.5" customHeight="1"/>
    <row r="76" spans="3:6" ht="12.75">
      <c r="C76" s="275" t="s">
        <v>159</v>
      </c>
      <c r="D76" s="275"/>
      <c r="E76" s="275"/>
      <c r="F76" s="275"/>
    </row>
    <row r="77" spans="3:6" ht="12.75">
      <c r="C77" s="275"/>
      <c r="D77" s="275"/>
      <c r="E77" s="275"/>
      <c r="F77" s="275"/>
    </row>
    <row r="78" spans="3:6" ht="18">
      <c r="C78" s="79"/>
      <c r="D78" s="79"/>
      <c r="E78" s="79"/>
      <c r="F78" s="79"/>
    </row>
    <row r="79" ht="12.75">
      <c r="C79" s="4" t="s">
        <v>160</v>
      </c>
    </row>
    <row r="80" ht="15.75">
      <c r="B80" s="6" t="s">
        <v>161</v>
      </c>
    </row>
    <row r="81" spans="2:4" ht="15.75">
      <c r="B81" s="78">
        <v>1</v>
      </c>
      <c r="C81" s="5" t="s">
        <v>47</v>
      </c>
      <c r="D81" s="5" t="s">
        <v>108</v>
      </c>
    </row>
    <row r="82" spans="2:4" ht="15.75">
      <c r="B82" s="78">
        <v>2</v>
      </c>
      <c r="C82" s="5" t="s">
        <v>46</v>
      </c>
      <c r="D82" t="s">
        <v>52</v>
      </c>
    </row>
    <row r="83" spans="2:4" ht="15.75">
      <c r="B83" s="78">
        <v>3</v>
      </c>
      <c r="C83" s="5" t="s">
        <v>51</v>
      </c>
      <c r="D83" s="5" t="s">
        <v>108</v>
      </c>
    </row>
    <row r="84" spans="2:4" ht="15.75">
      <c r="B84" s="78">
        <v>4</v>
      </c>
      <c r="C84" s="5" t="s">
        <v>50</v>
      </c>
      <c r="D84" s="5" t="s">
        <v>45</v>
      </c>
    </row>
    <row r="85" spans="2:4" ht="15.75">
      <c r="B85" s="78">
        <v>5</v>
      </c>
      <c r="C85" t="s">
        <v>49</v>
      </c>
      <c r="D85" t="s">
        <v>40</v>
      </c>
    </row>
    <row r="87" ht="15.75">
      <c r="B87" s="6" t="s">
        <v>169</v>
      </c>
    </row>
    <row r="88" spans="2:4" ht="15">
      <c r="B88" s="77">
        <v>1</v>
      </c>
      <c r="C88" s="5" t="s">
        <v>48</v>
      </c>
      <c r="D88" s="5" t="s">
        <v>108</v>
      </c>
    </row>
    <row r="89" spans="2:4" ht="15">
      <c r="B89" s="77">
        <v>2</v>
      </c>
      <c r="C89" s="5" t="s">
        <v>53</v>
      </c>
      <c r="D89" t="s">
        <v>39</v>
      </c>
    </row>
    <row r="90" spans="2:4" ht="15">
      <c r="B90" s="77">
        <v>3</v>
      </c>
      <c r="C90" t="s">
        <v>168</v>
      </c>
      <c r="D90" s="5" t="s">
        <v>45</v>
      </c>
    </row>
    <row r="91" spans="2:4" ht="15">
      <c r="B91" s="77">
        <v>4</v>
      </c>
      <c r="C91" s="5" t="s">
        <v>55</v>
      </c>
      <c r="D91" t="s">
        <v>40</v>
      </c>
    </row>
    <row r="92" spans="2:4" ht="15">
      <c r="B92" s="77">
        <v>5</v>
      </c>
      <c r="C92" s="5" t="s">
        <v>54</v>
      </c>
      <c r="D92" s="5" t="s">
        <v>45</v>
      </c>
    </row>
    <row r="93" spans="2:4" ht="15">
      <c r="B93" s="77"/>
      <c r="C93" s="5"/>
      <c r="D93" s="5"/>
    </row>
    <row r="94" ht="15.75">
      <c r="B94" s="6" t="s">
        <v>171</v>
      </c>
    </row>
    <row r="95" spans="2:4" ht="15">
      <c r="B95" s="77">
        <v>1</v>
      </c>
      <c r="C95" s="5" t="s">
        <v>170</v>
      </c>
      <c r="D95" t="s">
        <v>40</v>
      </c>
    </row>
    <row r="96" spans="2:4" ht="15">
      <c r="B96" s="77">
        <f>B95+1</f>
        <v>2</v>
      </c>
      <c r="C96" s="5" t="s">
        <v>57</v>
      </c>
      <c r="D96" t="s">
        <v>40</v>
      </c>
    </row>
    <row r="97" spans="2:4" ht="15">
      <c r="B97" s="77">
        <f>B96+1</f>
        <v>3</v>
      </c>
      <c r="C97" s="5" t="s">
        <v>59</v>
      </c>
      <c r="D97" s="5" t="s">
        <v>45</v>
      </c>
    </row>
    <row r="98" spans="2:4" ht="15">
      <c r="B98" s="77">
        <f>B97+1</f>
        <v>4</v>
      </c>
      <c r="C98" s="5" t="s">
        <v>56</v>
      </c>
      <c r="D98" t="s">
        <v>44</v>
      </c>
    </row>
    <row r="99" spans="2:4" ht="15">
      <c r="B99" s="77">
        <f>B98+1</f>
        <v>5</v>
      </c>
      <c r="C99" s="5" t="s">
        <v>58</v>
      </c>
      <c r="D99" t="s">
        <v>39</v>
      </c>
    </row>
    <row r="101" ht="15.75">
      <c r="B101" s="6" t="s">
        <v>172</v>
      </c>
    </row>
    <row r="102" spans="2:4" ht="15.75">
      <c r="B102" s="53">
        <v>1</v>
      </c>
      <c r="C102" s="5" t="s">
        <v>173</v>
      </c>
      <c r="D102" t="s">
        <v>40</v>
      </c>
    </row>
    <row r="103" spans="2:4" ht="15.75">
      <c r="B103" s="53">
        <v>2</v>
      </c>
      <c r="C103" s="5" t="s">
        <v>110</v>
      </c>
      <c r="D103" s="5" t="s">
        <v>60</v>
      </c>
    </row>
    <row r="104" spans="2:4" ht="15">
      <c r="B104" s="5">
        <v>3</v>
      </c>
      <c r="C104" s="5" t="s">
        <v>65</v>
      </c>
      <c r="D104" s="5" t="s">
        <v>45</v>
      </c>
    </row>
    <row r="105" spans="2:4" ht="15">
      <c r="B105" s="5">
        <v>4</v>
      </c>
      <c r="C105" s="5" t="s">
        <v>66</v>
      </c>
      <c r="D105" s="5" t="s">
        <v>108</v>
      </c>
    </row>
    <row r="106" spans="2:4" ht="15">
      <c r="B106" s="5">
        <v>5</v>
      </c>
      <c r="C106" s="5" t="s">
        <v>67</v>
      </c>
      <c r="D106" s="5" t="s">
        <v>45</v>
      </c>
    </row>
    <row r="108" ht="15.75">
      <c r="B108" s="6" t="s">
        <v>176</v>
      </c>
    </row>
    <row r="109" spans="2:4" ht="15.75">
      <c r="B109" s="78">
        <v>1</v>
      </c>
      <c r="C109" s="5" t="s">
        <v>61</v>
      </c>
      <c r="D109" t="s">
        <v>45</v>
      </c>
    </row>
    <row r="110" spans="2:4" ht="15.75">
      <c r="B110" s="78">
        <f>B109+1</f>
        <v>2</v>
      </c>
      <c r="C110" s="5" t="s">
        <v>174</v>
      </c>
      <c r="D110" t="s">
        <v>40</v>
      </c>
    </row>
    <row r="111" spans="2:4" ht="15.75">
      <c r="B111" s="78">
        <f>B110+1</f>
        <v>3</v>
      </c>
      <c r="C111" s="5" t="s">
        <v>175</v>
      </c>
      <c r="D111" t="s">
        <v>45</v>
      </c>
    </row>
    <row r="112" spans="2:4" ht="15.75">
      <c r="B112" s="78">
        <f>B111+1</f>
        <v>4</v>
      </c>
      <c r="C112" s="5" t="s">
        <v>62</v>
      </c>
      <c r="D112" s="5" t="s">
        <v>108</v>
      </c>
    </row>
    <row r="113" spans="2:4" ht="15.75">
      <c r="B113" s="78">
        <f>B112+1</f>
        <v>5</v>
      </c>
      <c r="C113" s="5" t="s">
        <v>63</v>
      </c>
      <c r="D113" s="5" t="s">
        <v>45</v>
      </c>
    </row>
    <row r="114" spans="2:4" ht="15.75">
      <c r="B114" s="78">
        <f>B113+1</f>
        <v>6</v>
      </c>
      <c r="C114" s="7" t="s">
        <v>64</v>
      </c>
      <c r="D114" s="5" t="s">
        <v>108</v>
      </c>
    </row>
    <row r="116" spans="2:5" ht="15.75">
      <c r="B116" s="6" t="s">
        <v>180</v>
      </c>
      <c r="C116" s="10"/>
      <c r="D116" s="10"/>
      <c r="E116" s="80"/>
    </row>
    <row r="117" spans="2:4" ht="15.75">
      <c r="B117" s="77">
        <v>1</v>
      </c>
      <c r="C117" s="8" t="s">
        <v>104</v>
      </c>
      <c r="D117" s="5" t="s">
        <v>108</v>
      </c>
    </row>
    <row r="118" spans="2:4" ht="15.75">
      <c r="B118" s="77">
        <f aca="true" t="shared" si="5" ref="B118:B124">B117+1</f>
        <v>2</v>
      </c>
      <c r="C118" s="8" t="s">
        <v>35</v>
      </c>
      <c r="D118" s="5" t="s">
        <v>108</v>
      </c>
    </row>
    <row r="119" spans="2:4" ht="15.75">
      <c r="B119" s="77">
        <f t="shared" si="5"/>
        <v>3</v>
      </c>
      <c r="C119" s="8" t="s">
        <v>105</v>
      </c>
      <c r="D119" s="5" t="s">
        <v>108</v>
      </c>
    </row>
    <row r="120" spans="2:4" ht="15.75">
      <c r="B120" s="77">
        <f t="shared" si="5"/>
        <v>4</v>
      </c>
      <c r="C120" s="8" t="s">
        <v>36</v>
      </c>
      <c r="D120" s="5" t="s">
        <v>38</v>
      </c>
    </row>
    <row r="121" spans="2:4" ht="15.75">
      <c r="B121" s="77">
        <f t="shared" si="5"/>
        <v>5</v>
      </c>
      <c r="C121" s="8" t="s">
        <v>177</v>
      </c>
      <c r="D121" t="s">
        <v>40</v>
      </c>
    </row>
    <row r="122" spans="2:4" ht="15.75">
      <c r="B122" s="77">
        <f t="shared" si="5"/>
        <v>6</v>
      </c>
      <c r="C122" s="8" t="s">
        <v>37</v>
      </c>
      <c r="D122" s="5" t="s">
        <v>108</v>
      </c>
    </row>
    <row r="123" spans="2:4" ht="15.75">
      <c r="B123" s="77">
        <f t="shared" si="5"/>
        <v>7</v>
      </c>
      <c r="C123" s="8" t="s">
        <v>178</v>
      </c>
      <c r="D123" s="5" t="s">
        <v>108</v>
      </c>
    </row>
    <row r="124" spans="2:4" ht="15.75">
      <c r="B124" s="77">
        <f t="shared" si="5"/>
        <v>8</v>
      </c>
      <c r="C124" s="8" t="s">
        <v>33</v>
      </c>
      <c r="D124" s="9" t="s">
        <v>109</v>
      </c>
    </row>
    <row r="125" ht="15">
      <c r="B125" s="5"/>
    </row>
    <row r="126" spans="2:4" ht="15.75">
      <c r="B126" s="6" t="s">
        <v>179</v>
      </c>
      <c r="C126" s="6"/>
      <c r="D126" s="6"/>
    </row>
    <row r="127" spans="2:4" ht="15.75">
      <c r="B127" s="77">
        <v>1</v>
      </c>
      <c r="C127" s="8" t="s">
        <v>34</v>
      </c>
      <c r="D127" s="5" t="s">
        <v>38</v>
      </c>
    </row>
    <row r="128" spans="2:4" ht="15.75">
      <c r="B128" s="77">
        <f>B127+1</f>
        <v>2</v>
      </c>
      <c r="C128" s="8" t="s">
        <v>181</v>
      </c>
      <c r="D128" t="s">
        <v>40</v>
      </c>
    </row>
    <row r="129" spans="2:4" ht="15.75">
      <c r="B129" s="77">
        <f>B128+1</f>
        <v>3</v>
      </c>
      <c r="C129" s="8" t="s">
        <v>182</v>
      </c>
      <c r="D129" s="9" t="s">
        <v>109</v>
      </c>
    </row>
    <row r="131" spans="3:6" ht="12.75">
      <c r="C131" s="275" t="s">
        <v>183</v>
      </c>
      <c r="D131" s="275"/>
      <c r="E131" s="275"/>
      <c r="F131" s="275"/>
    </row>
    <row r="132" spans="3:6" ht="12.75">
      <c r="C132" s="275"/>
      <c r="D132" s="275"/>
      <c r="E132" s="275"/>
      <c r="F132" s="275"/>
    </row>
    <row r="134" ht="15.75">
      <c r="B134" s="6" t="s">
        <v>184</v>
      </c>
    </row>
    <row r="135" spans="2:4" ht="15">
      <c r="B135" s="77"/>
      <c r="C135" s="5"/>
      <c r="D135" s="5"/>
    </row>
    <row r="136" spans="2:4" ht="15">
      <c r="B136" s="77">
        <f>B135+1</f>
        <v>1</v>
      </c>
      <c r="C136" s="5" t="s">
        <v>133</v>
      </c>
      <c r="D136" s="5" t="s">
        <v>108</v>
      </c>
    </row>
    <row r="137" spans="2:4" ht="15">
      <c r="B137" s="77">
        <f aca="true" t="shared" si="6" ref="B137:B146">B136+1</f>
        <v>2</v>
      </c>
      <c r="C137" s="5" t="s">
        <v>134</v>
      </c>
      <c r="D137" s="5" t="s">
        <v>38</v>
      </c>
    </row>
    <row r="138" spans="2:4" ht="15">
      <c r="B138" s="77">
        <f t="shared" si="6"/>
        <v>3</v>
      </c>
      <c r="C138" s="5" t="s">
        <v>135</v>
      </c>
      <c r="D138" s="5" t="s">
        <v>40</v>
      </c>
    </row>
    <row r="139" spans="2:4" ht="15">
      <c r="B139" s="77">
        <f t="shared" si="6"/>
        <v>4</v>
      </c>
      <c r="C139" s="5" t="s">
        <v>136</v>
      </c>
      <c r="D139" s="5" t="s">
        <v>40</v>
      </c>
    </row>
    <row r="140" spans="2:4" ht="15">
      <c r="B140" s="77">
        <f t="shared" si="6"/>
        <v>5</v>
      </c>
      <c r="C140" s="5" t="s">
        <v>191</v>
      </c>
      <c r="D140" s="5" t="s">
        <v>40</v>
      </c>
    </row>
    <row r="141" spans="2:4" ht="15">
      <c r="B141" s="77">
        <f t="shared" si="6"/>
        <v>6</v>
      </c>
      <c r="C141" s="5" t="s">
        <v>138</v>
      </c>
      <c r="D141" s="5" t="s">
        <v>40</v>
      </c>
    </row>
    <row r="142" spans="2:4" ht="15">
      <c r="B142" s="77">
        <f t="shared" si="6"/>
        <v>7</v>
      </c>
      <c r="C142" s="5" t="s">
        <v>139</v>
      </c>
      <c r="D142" s="5" t="s">
        <v>40</v>
      </c>
    </row>
    <row r="143" spans="2:4" ht="15">
      <c r="B143" s="77">
        <f t="shared" si="6"/>
        <v>8</v>
      </c>
      <c r="C143" s="5" t="s">
        <v>142</v>
      </c>
      <c r="D143" s="5" t="s">
        <v>108</v>
      </c>
    </row>
    <row r="144" spans="2:4" ht="15">
      <c r="B144" s="77">
        <f t="shared" si="6"/>
        <v>9</v>
      </c>
      <c r="C144" s="5" t="s">
        <v>143</v>
      </c>
      <c r="D144" s="5" t="s">
        <v>40</v>
      </c>
    </row>
    <row r="145" spans="2:4" ht="15">
      <c r="B145" s="77">
        <f t="shared" si="6"/>
        <v>10</v>
      </c>
      <c r="C145" s="5" t="s">
        <v>141</v>
      </c>
      <c r="D145" s="5" t="s">
        <v>101</v>
      </c>
    </row>
    <row r="146" spans="2:4" ht="15">
      <c r="B146" s="77">
        <f t="shared" si="6"/>
        <v>11</v>
      </c>
      <c r="C146" s="5" t="s">
        <v>140</v>
      </c>
      <c r="D146" s="5" t="s">
        <v>40</v>
      </c>
    </row>
  </sheetData>
  <sheetProtection/>
  <mergeCells count="2">
    <mergeCell ref="C76:F77"/>
    <mergeCell ref="C131:F1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1"/>
  <sheetViews>
    <sheetView zoomScale="77" zoomScaleNormal="77" zoomScalePageLayoutView="0" workbookViewId="0" topLeftCell="A1">
      <selection activeCell="I14" sqref="I14"/>
    </sheetView>
  </sheetViews>
  <sheetFormatPr defaultColWidth="9.140625" defaultRowHeight="12.75"/>
  <cols>
    <col min="1" max="1" width="28.28125" style="0" customWidth="1"/>
    <col min="2" max="2" width="25.421875" style="0" customWidth="1"/>
    <col min="3" max="3" width="22.28125" style="0" customWidth="1"/>
    <col min="4" max="4" width="19.8515625" style="0" customWidth="1"/>
    <col min="5" max="5" width="13.8515625" style="0" customWidth="1"/>
    <col min="6" max="6" width="11.8515625" style="0" customWidth="1"/>
  </cols>
  <sheetData>
    <row r="1" spans="1:6" ht="24" customHeight="1">
      <c r="A1" s="265" t="s">
        <v>216</v>
      </c>
      <c r="B1" s="265"/>
      <c r="C1" s="265"/>
      <c r="D1" s="265"/>
      <c r="E1" s="265"/>
      <c r="F1" s="37"/>
    </row>
    <row r="2" spans="1:6" ht="12" customHeight="1">
      <c r="A2" s="265"/>
      <c r="B2" s="265"/>
      <c r="C2" s="265"/>
      <c r="D2" s="265"/>
      <c r="E2" s="265"/>
      <c r="F2" s="37"/>
    </row>
    <row r="3" spans="1:6" ht="6" customHeight="1">
      <c r="A3" s="265"/>
      <c r="B3" s="265"/>
      <c r="C3" s="265"/>
      <c r="D3" s="265"/>
      <c r="E3" s="265"/>
      <c r="F3" s="42"/>
    </row>
    <row r="4" spans="1:6" ht="15">
      <c r="A4" s="51" t="s">
        <v>234</v>
      </c>
      <c r="B4" s="36"/>
      <c r="C4" s="110" t="s">
        <v>214</v>
      </c>
      <c r="D4" s="46"/>
      <c r="E4" s="46"/>
      <c r="F4" s="42"/>
    </row>
    <row r="5" spans="1:6" ht="15">
      <c r="A5" s="18" t="s">
        <v>83</v>
      </c>
      <c r="B5" s="18" t="s">
        <v>86</v>
      </c>
      <c r="C5" s="18" t="s">
        <v>84</v>
      </c>
      <c r="D5" s="109" t="s">
        <v>85</v>
      </c>
      <c r="E5" s="39" t="s">
        <v>81</v>
      </c>
      <c r="F5" s="71" t="s">
        <v>78</v>
      </c>
    </row>
    <row r="6" spans="1:6" ht="73.5" customHeight="1">
      <c r="A6" s="111" t="s">
        <v>8</v>
      </c>
      <c r="B6" s="122" t="s">
        <v>112</v>
      </c>
      <c r="C6" s="85" t="s">
        <v>0</v>
      </c>
      <c r="D6" s="41" t="s">
        <v>102</v>
      </c>
      <c r="E6" s="94">
        <v>11</v>
      </c>
      <c r="F6" s="112">
        <v>1</v>
      </c>
    </row>
    <row r="7" spans="1:6" ht="72.75" customHeight="1">
      <c r="A7" s="91" t="s">
        <v>10</v>
      </c>
      <c r="B7" s="121" t="s">
        <v>113</v>
      </c>
      <c r="C7" s="52" t="s">
        <v>0</v>
      </c>
      <c r="D7" s="41" t="s">
        <v>106</v>
      </c>
      <c r="E7" s="95">
        <v>10.4</v>
      </c>
      <c r="F7" s="112">
        <v>2</v>
      </c>
    </row>
    <row r="8" spans="1:6" ht="81.75" customHeight="1">
      <c r="A8" s="92" t="s">
        <v>222</v>
      </c>
      <c r="B8" s="121" t="s">
        <v>229</v>
      </c>
      <c r="C8" s="52" t="s">
        <v>0</v>
      </c>
      <c r="D8" s="41" t="s">
        <v>102</v>
      </c>
      <c r="E8" s="94">
        <v>9.1</v>
      </c>
      <c r="F8" s="112">
        <v>3</v>
      </c>
    </row>
    <row r="9" spans="1:6" ht="74.25" customHeight="1">
      <c r="A9" s="93" t="s">
        <v>190</v>
      </c>
      <c r="B9" s="121" t="s">
        <v>220</v>
      </c>
      <c r="C9" s="52" t="s">
        <v>0</v>
      </c>
      <c r="D9" s="41" t="s">
        <v>106</v>
      </c>
      <c r="E9" s="94">
        <v>9.1</v>
      </c>
      <c r="F9" s="112">
        <v>3</v>
      </c>
    </row>
    <row r="10" spans="1:9" ht="15">
      <c r="A10" s="276" t="s">
        <v>79</v>
      </c>
      <c r="B10" s="276"/>
      <c r="C10" s="36"/>
      <c r="D10" s="45" t="s">
        <v>233</v>
      </c>
      <c r="E10" s="45"/>
      <c r="F10" s="45"/>
      <c r="H10" s="19"/>
      <c r="I10" s="20"/>
    </row>
    <row r="11" spans="1:8" ht="15">
      <c r="A11" s="36"/>
      <c r="B11" s="36"/>
      <c r="C11" s="36"/>
      <c r="D11" s="36"/>
      <c r="E11" s="36"/>
      <c r="F11" s="11"/>
      <c r="H11" s="11"/>
    </row>
    <row r="12" spans="1:8" ht="15">
      <c r="A12" s="276" t="s">
        <v>80</v>
      </c>
      <c r="B12" s="276"/>
      <c r="C12" s="36"/>
      <c r="D12" s="74" t="s">
        <v>231</v>
      </c>
      <c r="E12" s="36"/>
      <c r="F12" s="11"/>
      <c r="H12" s="11"/>
    </row>
    <row r="13" spans="1:5" ht="15">
      <c r="A13" s="36"/>
      <c r="B13" s="36"/>
      <c r="C13" s="36"/>
      <c r="D13" s="36"/>
      <c r="E13" s="36"/>
    </row>
    <row r="16" ht="22.5" customHeight="1"/>
    <row r="21" ht="12.75">
      <c r="H21" s="44"/>
    </row>
  </sheetData>
  <sheetProtection/>
  <mergeCells count="3">
    <mergeCell ref="A12:B12"/>
    <mergeCell ref="A1:E3"/>
    <mergeCell ref="A10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0"/>
  <sheetViews>
    <sheetView zoomScale="95" zoomScaleNormal="95" zoomScalePageLayoutView="0" workbookViewId="0" topLeftCell="A27">
      <selection activeCell="A29" sqref="A29:D29"/>
    </sheetView>
  </sheetViews>
  <sheetFormatPr defaultColWidth="9.140625" defaultRowHeight="12.75"/>
  <cols>
    <col min="1" max="1" width="18.140625" style="0" customWidth="1"/>
    <col min="2" max="2" width="25.8515625" style="0" customWidth="1"/>
    <col min="3" max="3" width="16.00390625" style="0" customWidth="1"/>
    <col min="4" max="4" width="18.00390625" style="0" customWidth="1"/>
    <col min="5" max="5" width="12.28125" style="0" customWidth="1"/>
    <col min="6" max="6" width="11.8515625" style="0" customWidth="1"/>
    <col min="7" max="7" width="9.7109375" style="0" customWidth="1"/>
    <col min="8" max="8" width="6.421875" style="0" customWidth="1"/>
  </cols>
  <sheetData>
    <row r="1" spans="1:11" ht="14.25" customHeight="1">
      <c r="A1" s="278" t="s">
        <v>217</v>
      </c>
      <c r="B1" s="278"/>
      <c r="C1" s="278"/>
      <c r="D1" s="278"/>
      <c r="E1" s="278"/>
      <c r="F1" s="278"/>
      <c r="G1" s="278"/>
      <c r="H1" s="97"/>
      <c r="I1" s="97"/>
      <c r="J1" s="97"/>
      <c r="K1" s="97"/>
    </row>
    <row r="2" spans="1:11" ht="12.75">
      <c r="A2" s="278"/>
      <c r="B2" s="278"/>
      <c r="C2" s="278"/>
      <c r="D2" s="278"/>
      <c r="E2" s="278"/>
      <c r="F2" s="278"/>
      <c r="G2" s="278"/>
      <c r="H2" s="97"/>
      <c r="I2" s="97"/>
      <c r="J2" s="97"/>
      <c r="K2" s="97"/>
    </row>
    <row r="3" spans="1:11" ht="17.25" customHeight="1">
      <c r="A3" s="278"/>
      <c r="B3" s="278"/>
      <c r="C3" s="278"/>
      <c r="D3" s="278"/>
      <c r="E3" s="278"/>
      <c r="F3" s="278"/>
      <c r="G3" s="278"/>
      <c r="H3" s="97"/>
      <c r="I3" s="97"/>
      <c r="J3" s="97"/>
      <c r="K3" s="97"/>
    </row>
    <row r="4" spans="1:11" ht="15.75" customHeight="1">
      <c r="A4" s="278"/>
      <c r="B4" s="278"/>
      <c r="C4" s="278"/>
      <c r="D4" s="278"/>
      <c r="E4" s="278"/>
      <c r="F4" s="278"/>
      <c r="G4" s="278"/>
      <c r="H4" s="97"/>
      <c r="I4" s="97"/>
      <c r="J4" s="97"/>
      <c r="K4" s="97"/>
    </row>
    <row r="5" spans="1:9" ht="19.5" customHeight="1">
      <c r="A5" s="116" t="s">
        <v>88</v>
      </c>
      <c r="B5" s="116"/>
      <c r="C5" s="279" t="s">
        <v>215</v>
      </c>
      <c r="D5" s="279"/>
      <c r="E5" s="267"/>
      <c r="F5" s="267"/>
      <c r="G5" s="36"/>
      <c r="H5" s="47"/>
      <c r="I5" s="36"/>
    </row>
    <row r="6" spans="1:9" ht="15.75" customHeight="1">
      <c r="A6" s="109" t="s">
        <v>83</v>
      </c>
      <c r="B6" s="39" t="s">
        <v>86</v>
      </c>
      <c r="C6" s="39" t="s">
        <v>84</v>
      </c>
      <c r="D6" s="39" t="s">
        <v>85</v>
      </c>
      <c r="E6" s="39" t="s">
        <v>81</v>
      </c>
      <c r="F6" s="39" t="s">
        <v>77</v>
      </c>
      <c r="G6" s="39" t="s">
        <v>78</v>
      </c>
      <c r="I6" s="36"/>
    </row>
    <row r="7" spans="1:7" ht="89.25">
      <c r="A7" s="126" t="s">
        <v>31</v>
      </c>
      <c r="B7" s="66" t="s">
        <v>230</v>
      </c>
      <c r="C7" s="52" t="s">
        <v>18</v>
      </c>
      <c r="D7" s="41" t="s">
        <v>103</v>
      </c>
      <c r="E7" s="108">
        <v>13.1</v>
      </c>
      <c r="F7" s="68">
        <f aca="true" t="shared" si="0" ref="F7:F14">E7</f>
        <v>13.1</v>
      </c>
      <c r="G7" s="90">
        <v>1</v>
      </c>
    </row>
    <row r="8" spans="1:7" ht="76.5">
      <c r="A8" s="129" t="s">
        <v>11</v>
      </c>
      <c r="B8" s="66" t="s">
        <v>226</v>
      </c>
      <c r="C8" s="43" t="s">
        <v>221</v>
      </c>
      <c r="D8" s="40" t="s">
        <v>87</v>
      </c>
      <c r="E8" s="59">
        <v>12.2</v>
      </c>
      <c r="F8" s="68">
        <f t="shared" si="0"/>
        <v>12.2</v>
      </c>
      <c r="G8" s="90">
        <v>2</v>
      </c>
    </row>
    <row r="9" spans="1:7" ht="92.25" customHeight="1">
      <c r="A9" s="126" t="s">
        <v>219</v>
      </c>
      <c r="B9" s="66" t="s">
        <v>228</v>
      </c>
      <c r="C9" s="52" t="s">
        <v>221</v>
      </c>
      <c r="D9" s="41" t="s">
        <v>218</v>
      </c>
      <c r="E9" s="108">
        <v>12</v>
      </c>
      <c r="F9" s="68">
        <f t="shared" si="0"/>
        <v>12</v>
      </c>
      <c r="G9" s="90">
        <v>3</v>
      </c>
    </row>
    <row r="10" spans="1:7" ht="63.75" customHeight="1">
      <c r="A10" s="132" t="s">
        <v>12</v>
      </c>
      <c r="B10" s="67" t="s">
        <v>225</v>
      </c>
      <c r="C10" s="50" t="s">
        <v>0</v>
      </c>
      <c r="D10" s="65" t="s">
        <v>209</v>
      </c>
      <c r="E10" s="108">
        <v>11.5</v>
      </c>
      <c r="F10" s="68">
        <f t="shared" si="0"/>
        <v>11.5</v>
      </c>
      <c r="G10" s="90">
        <v>4</v>
      </c>
    </row>
    <row r="11" spans="1:7" ht="81.75" customHeight="1">
      <c r="A11" s="130" t="s">
        <v>195</v>
      </c>
      <c r="B11" s="66" t="s">
        <v>227</v>
      </c>
      <c r="C11" s="52" t="s">
        <v>221</v>
      </c>
      <c r="D11" s="41" t="s">
        <v>17</v>
      </c>
      <c r="E11" s="108">
        <v>11.1</v>
      </c>
      <c r="F11" s="68">
        <f t="shared" si="0"/>
        <v>11.1</v>
      </c>
      <c r="G11" s="90">
        <v>5</v>
      </c>
    </row>
    <row r="12" spans="1:7" ht="82.5" customHeight="1">
      <c r="A12" s="130" t="s">
        <v>9</v>
      </c>
      <c r="B12" s="66" t="s">
        <v>224</v>
      </c>
      <c r="C12" s="52" t="s">
        <v>18</v>
      </c>
      <c r="D12" s="41" t="s">
        <v>103</v>
      </c>
      <c r="E12" s="133">
        <v>10.9</v>
      </c>
      <c r="F12" s="68">
        <f t="shared" si="0"/>
        <v>10.9</v>
      </c>
      <c r="G12" s="90">
        <v>6</v>
      </c>
    </row>
    <row r="13" spans="1:7" ht="77.25" customHeight="1">
      <c r="A13" s="131" t="s">
        <v>89</v>
      </c>
      <c r="B13" s="67" t="s">
        <v>199</v>
      </c>
      <c r="C13" s="50" t="s">
        <v>100</v>
      </c>
      <c r="D13" s="38" t="s">
        <v>99</v>
      </c>
      <c r="E13" s="134">
        <v>10</v>
      </c>
      <c r="F13" s="68">
        <f t="shared" si="0"/>
        <v>10</v>
      </c>
      <c r="G13" s="90">
        <v>7</v>
      </c>
    </row>
    <row r="14" spans="1:7" ht="63.75">
      <c r="A14" s="128" t="s">
        <v>189</v>
      </c>
      <c r="B14" s="66" t="s">
        <v>198</v>
      </c>
      <c r="C14" s="39" t="s">
        <v>185</v>
      </c>
      <c r="D14" s="84" t="s">
        <v>188</v>
      </c>
      <c r="E14" s="108">
        <v>9.55</v>
      </c>
      <c r="F14" s="68">
        <f t="shared" si="0"/>
        <v>9.55</v>
      </c>
      <c r="G14" s="69">
        <v>8</v>
      </c>
    </row>
    <row r="16" spans="2:11" ht="15">
      <c r="B16" s="48" t="s">
        <v>79</v>
      </c>
      <c r="C16" s="36"/>
      <c r="D16" s="36"/>
      <c r="E16" s="277" t="s">
        <v>16</v>
      </c>
      <c r="F16" s="277"/>
      <c r="G16" s="45" t="s">
        <v>203</v>
      </c>
      <c r="H16" s="45"/>
      <c r="I16" s="45"/>
      <c r="J16" s="19"/>
      <c r="K16" s="20"/>
    </row>
    <row r="17" spans="2:10" ht="15">
      <c r="B17" s="36"/>
      <c r="C17" s="36"/>
      <c r="D17" s="36"/>
      <c r="E17" s="36"/>
      <c r="F17" s="36"/>
      <c r="G17" s="36"/>
      <c r="H17" s="49"/>
      <c r="I17" s="49"/>
      <c r="J17" s="11"/>
    </row>
    <row r="18" spans="2:10" ht="15">
      <c r="B18" s="48" t="s">
        <v>80</v>
      </c>
      <c r="C18" s="36"/>
      <c r="D18" s="36"/>
      <c r="E18" s="74" t="s">
        <v>231</v>
      </c>
      <c r="G18" s="49"/>
      <c r="H18" s="49"/>
      <c r="I18" s="49"/>
      <c r="J18" s="11"/>
    </row>
    <row r="19" spans="1:9" ht="15">
      <c r="A19" s="36"/>
      <c r="I19" s="36"/>
    </row>
    <row r="21" spans="1:8" ht="15">
      <c r="A21" s="116" t="s">
        <v>88</v>
      </c>
      <c r="B21" s="116"/>
      <c r="C21" s="280" t="s">
        <v>232</v>
      </c>
      <c r="D21" s="280"/>
      <c r="E21" s="267"/>
      <c r="F21" s="267"/>
      <c r="G21" s="36"/>
      <c r="H21" s="47"/>
    </row>
    <row r="22" spans="1:7" ht="15">
      <c r="A22" s="109" t="s">
        <v>83</v>
      </c>
      <c r="B22" s="39" t="s">
        <v>86</v>
      </c>
      <c r="C22" s="39" t="s">
        <v>84</v>
      </c>
      <c r="D22" s="39" t="s">
        <v>85</v>
      </c>
      <c r="E22" s="39" t="s">
        <v>223</v>
      </c>
      <c r="F22" s="39" t="s">
        <v>77</v>
      </c>
      <c r="G22" s="39" t="s">
        <v>78</v>
      </c>
    </row>
    <row r="23" spans="1:7" ht="84.75" customHeight="1">
      <c r="A23" s="129" t="s">
        <v>11</v>
      </c>
      <c r="B23" s="66" t="s">
        <v>238</v>
      </c>
      <c r="C23" s="43" t="s">
        <v>221</v>
      </c>
      <c r="D23" s="40" t="s">
        <v>87</v>
      </c>
      <c r="E23" s="59">
        <v>11.95</v>
      </c>
      <c r="F23" s="68">
        <f aca="true" t="shared" si="1" ref="F23:F30">E23</f>
        <v>11.95</v>
      </c>
      <c r="G23" s="90">
        <v>1</v>
      </c>
    </row>
    <row r="24" spans="1:7" ht="89.25">
      <c r="A24" s="126" t="s">
        <v>219</v>
      </c>
      <c r="B24" s="66" t="s">
        <v>228</v>
      </c>
      <c r="C24" s="52" t="s">
        <v>221</v>
      </c>
      <c r="D24" s="41" t="s">
        <v>218</v>
      </c>
      <c r="E24" s="108">
        <v>11.55</v>
      </c>
      <c r="F24" s="68">
        <f t="shared" si="1"/>
        <v>11.55</v>
      </c>
      <c r="G24" s="90">
        <v>2</v>
      </c>
    </row>
    <row r="25" spans="1:7" ht="56.25" customHeight="1">
      <c r="A25" s="126" t="s">
        <v>12</v>
      </c>
      <c r="B25" s="66" t="s">
        <v>225</v>
      </c>
      <c r="C25" s="52" t="s">
        <v>0</v>
      </c>
      <c r="D25" s="41" t="s">
        <v>209</v>
      </c>
      <c r="E25" s="108">
        <v>11.2</v>
      </c>
      <c r="F25" s="68">
        <f t="shared" si="1"/>
        <v>11.2</v>
      </c>
      <c r="G25" s="90">
        <v>3</v>
      </c>
    </row>
    <row r="26" spans="1:7" ht="66.75" customHeight="1">
      <c r="A26" s="127" t="s">
        <v>195</v>
      </c>
      <c r="B26" s="67" t="s">
        <v>227</v>
      </c>
      <c r="C26" s="50" t="s">
        <v>221</v>
      </c>
      <c r="D26" s="65" t="s">
        <v>17</v>
      </c>
      <c r="E26" s="108">
        <v>11</v>
      </c>
      <c r="F26" s="68">
        <f t="shared" si="1"/>
        <v>11</v>
      </c>
      <c r="G26" s="90">
        <v>4</v>
      </c>
    </row>
    <row r="27" spans="1:7" ht="98.25" customHeight="1">
      <c r="A27" s="126" t="s">
        <v>31</v>
      </c>
      <c r="B27" s="66" t="s">
        <v>236</v>
      </c>
      <c r="C27" s="52" t="s">
        <v>18</v>
      </c>
      <c r="D27" s="41" t="s">
        <v>103</v>
      </c>
      <c r="E27" s="108">
        <v>10.5</v>
      </c>
      <c r="F27" s="68">
        <f t="shared" si="1"/>
        <v>10.5</v>
      </c>
      <c r="G27" s="90">
        <v>5</v>
      </c>
    </row>
    <row r="28" spans="1:7" ht="68.25" customHeight="1">
      <c r="A28" s="129" t="s">
        <v>89</v>
      </c>
      <c r="B28" s="66" t="s">
        <v>237</v>
      </c>
      <c r="C28" s="52" t="s">
        <v>235</v>
      </c>
      <c r="D28" s="40" t="s">
        <v>99</v>
      </c>
      <c r="E28" s="59">
        <v>4.25</v>
      </c>
      <c r="F28" s="68">
        <f t="shared" si="1"/>
        <v>4.25</v>
      </c>
      <c r="G28" s="90">
        <v>6</v>
      </c>
    </row>
    <row r="29" spans="1:7" ht="75.75" customHeight="1">
      <c r="A29" s="127" t="s">
        <v>9</v>
      </c>
      <c r="B29" s="67" t="s">
        <v>224</v>
      </c>
      <c r="C29" s="50" t="s">
        <v>18</v>
      </c>
      <c r="D29" s="65" t="s">
        <v>103</v>
      </c>
      <c r="E29" s="107">
        <v>4.15</v>
      </c>
      <c r="F29" s="68">
        <f t="shared" si="1"/>
        <v>4.15</v>
      </c>
      <c r="G29" s="90">
        <v>7</v>
      </c>
    </row>
    <row r="30" spans="1:7" ht="72" customHeight="1">
      <c r="A30" s="128" t="s">
        <v>189</v>
      </c>
      <c r="B30" s="66" t="s">
        <v>198</v>
      </c>
      <c r="C30" s="39" t="s">
        <v>185</v>
      </c>
      <c r="D30" s="84" t="s">
        <v>188</v>
      </c>
      <c r="E30" s="108">
        <v>3.05</v>
      </c>
      <c r="F30" s="68">
        <f t="shared" si="1"/>
        <v>3.05</v>
      </c>
      <c r="G30" s="69">
        <v>8</v>
      </c>
    </row>
  </sheetData>
  <sheetProtection/>
  <mergeCells count="6">
    <mergeCell ref="E5:F5"/>
    <mergeCell ref="E16:F16"/>
    <mergeCell ref="E21:F21"/>
    <mergeCell ref="A1:G4"/>
    <mergeCell ref="C5:D5"/>
    <mergeCell ref="C21:D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="80" zoomScaleNormal="80" zoomScalePageLayoutView="0" workbookViewId="0" topLeftCell="A1">
      <selection activeCell="I7" sqref="I7"/>
    </sheetView>
  </sheetViews>
  <sheetFormatPr defaultColWidth="9.140625" defaultRowHeight="12.75"/>
  <cols>
    <col min="1" max="1" width="7.140625" style="0" customWidth="1"/>
    <col min="2" max="2" width="22.00390625" style="0" customWidth="1"/>
    <col min="3" max="3" width="23.8515625" style="0" customWidth="1"/>
    <col min="4" max="4" width="16.421875" style="0" customWidth="1"/>
    <col min="5" max="5" width="17.8515625" style="0" customWidth="1"/>
    <col min="7" max="7" width="10.00390625" style="0" customWidth="1"/>
  </cols>
  <sheetData>
    <row r="1" spans="2:7" s="2" customFormat="1" ht="23.25" customHeight="1">
      <c r="B1" s="258" t="s">
        <v>335</v>
      </c>
      <c r="C1" s="258"/>
      <c r="D1" s="258"/>
      <c r="E1" s="258"/>
      <c r="F1" s="258"/>
      <c r="G1" s="258"/>
    </row>
    <row r="2" spans="2:7" s="2" customFormat="1" ht="27" customHeight="1">
      <c r="B2" s="258"/>
      <c r="C2" s="258"/>
      <c r="D2" s="258"/>
      <c r="E2" s="258"/>
      <c r="F2" s="258"/>
      <c r="G2" s="258"/>
    </row>
    <row r="3" spans="2:7" s="2" customFormat="1" ht="23.25" customHeight="1">
      <c r="B3" s="162"/>
      <c r="C3" s="162"/>
      <c r="D3" s="258" t="s">
        <v>336</v>
      </c>
      <c r="E3" s="258"/>
      <c r="F3" s="162"/>
      <c r="G3" s="162"/>
    </row>
    <row r="4" spans="2:8" ht="15.75">
      <c r="B4" s="259" t="s">
        <v>324</v>
      </c>
      <c r="C4" s="259"/>
      <c r="D4" s="259"/>
      <c r="E4" s="153"/>
      <c r="F4" s="260"/>
      <c r="G4" s="260"/>
      <c r="H4" s="47"/>
    </row>
    <row r="5" spans="1:7" ht="15">
      <c r="A5" s="143" t="s">
        <v>68</v>
      </c>
      <c r="B5" s="18" t="s">
        <v>83</v>
      </c>
      <c r="C5" s="18" t="s">
        <v>86</v>
      </c>
      <c r="D5" s="18" t="s">
        <v>84</v>
      </c>
      <c r="E5" s="18" t="s">
        <v>85</v>
      </c>
      <c r="F5" s="18" t="s">
        <v>81</v>
      </c>
      <c r="G5" s="18" t="s">
        <v>78</v>
      </c>
    </row>
    <row r="6" spans="1:9" ht="96.75" customHeight="1">
      <c r="A6" s="72">
        <v>1</v>
      </c>
      <c r="B6" s="161" t="s">
        <v>321</v>
      </c>
      <c r="C6" s="123" t="s">
        <v>393</v>
      </c>
      <c r="D6" s="50" t="s">
        <v>39</v>
      </c>
      <c r="E6" s="154" t="s">
        <v>14</v>
      </c>
      <c r="F6" s="115">
        <v>9.95</v>
      </c>
      <c r="G6" s="257">
        <v>1</v>
      </c>
      <c r="H6" s="163"/>
      <c r="I6" s="36"/>
    </row>
    <row r="7" spans="1:8" ht="99" customHeight="1">
      <c r="A7" s="72">
        <v>2</v>
      </c>
      <c r="B7" s="161" t="s">
        <v>323</v>
      </c>
      <c r="C7" s="123" t="s">
        <v>398</v>
      </c>
      <c r="D7" s="135" t="s">
        <v>243</v>
      </c>
      <c r="E7" s="142" t="s">
        <v>372</v>
      </c>
      <c r="F7" s="61">
        <v>9.3</v>
      </c>
      <c r="G7" s="257">
        <v>2</v>
      </c>
      <c r="H7" s="163"/>
    </row>
    <row r="8" spans="1:9" ht="87" customHeight="1">
      <c r="A8" s="72">
        <v>3</v>
      </c>
      <c r="B8" s="161" t="s">
        <v>322</v>
      </c>
      <c r="C8" s="123" t="s">
        <v>389</v>
      </c>
      <c r="D8" s="50" t="s">
        <v>39</v>
      </c>
      <c r="E8" s="154" t="s">
        <v>209</v>
      </c>
      <c r="F8" s="61">
        <v>9.25</v>
      </c>
      <c r="G8" s="257">
        <v>3</v>
      </c>
      <c r="H8" s="163"/>
      <c r="I8" s="36"/>
    </row>
    <row r="10" spans="1:8" ht="15">
      <c r="A10" s="21"/>
      <c r="B10" s="48" t="s">
        <v>79</v>
      </c>
      <c r="D10" s="36"/>
      <c r="E10" s="36" t="s">
        <v>288</v>
      </c>
      <c r="F10" s="49"/>
      <c r="G10" s="49"/>
      <c r="H10" s="120"/>
    </row>
    <row r="11" spans="1:8" ht="15">
      <c r="A11" s="21"/>
      <c r="B11" s="48"/>
      <c r="D11" s="36"/>
      <c r="E11" s="36"/>
      <c r="F11" s="49"/>
      <c r="G11" s="49"/>
      <c r="H11" s="120"/>
    </row>
    <row r="12" spans="1:8" ht="19.5" customHeight="1">
      <c r="A12" s="36"/>
      <c r="B12" s="48" t="s">
        <v>80</v>
      </c>
      <c r="D12" s="36"/>
      <c r="E12" s="117" t="s">
        <v>213</v>
      </c>
      <c r="G12" s="49"/>
      <c r="H12" s="20"/>
    </row>
  </sheetData>
  <sheetProtection/>
  <mergeCells count="4">
    <mergeCell ref="B1:G2"/>
    <mergeCell ref="D3:E3"/>
    <mergeCell ref="B4:D4"/>
    <mergeCell ref="F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="60" zoomScaleNormal="60" zoomScalePageLayoutView="0" workbookViewId="0" topLeftCell="A10">
      <selection activeCell="J7" sqref="J7"/>
    </sheetView>
  </sheetViews>
  <sheetFormatPr defaultColWidth="9.140625" defaultRowHeight="12.75"/>
  <cols>
    <col min="1" max="1" width="5.57421875" style="0" customWidth="1"/>
    <col min="2" max="2" width="25.140625" style="0" customWidth="1"/>
    <col min="3" max="3" width="24.421875" style="0" customWidth="1"/>
    <col min="4" max="4" width="18.57421875" style="0" customWidth="1"/>
    <col min="5" max="5" width="20.00390625" style="0" customWidth="1"/>
    <col min="6" max="6" width="12.57421875" style="0" customWidth="1"/>
    <col min="7" max="7" width="11.421875" style="0" customWidth="1"/>
  </cols>
  <sheetData>
    <row r="1" spans="2:7" s="2" customFormat="1" ht="23.25" customHeight="1">
      <c r="B1" s="258" t="s">
        <v>335</v>
      </c>
      <c r="C1" s="258"/>
      <c r="D1" s="258"/>
      <c r="E1" s="258"/>
      <c r="F1" s="258"/>
      <c r="G1" s="258"/>
    </row>
    <row r="2" spans="2:7" s="2" customFormat="1" ht="27" customHeight="1">
      <c r="B2" s="258"/>
      <c r="C2" s="258"/>
      <c r="D2" s="258"/>
      <c r="E2" s="258"/>
      <c r="F2" s="258"/>
      <c r="G2" s="258"/>
    </row>
    <row r="3" spans="2:7" s="2" customFormat="1" ht="20.25" customHeight="1">
      <c r="B3" s="162"/>
      <c r="C3" s="162"/>
      <c r="D3" s="258" t="s">
        <v>336</v>
      </c>
      <c r="E3" s="258"/>
      <c r="F3" s="162"/>
      <c r="G3" s="162"/>
    </row>
    <row r="4" spans="2:8" ht="15.75">
      <c r="B4" s="261" t="s">
        <v>329</v>
      </c>
      <c r="C4" s="261"/>
      <c r="D4" s="261"/>
      <c r="E4" s="153"/>
      <c r="F4" s="262"/>
      <c r="G4" s="262"/>
      <c r="H4" s="47"/>
    </row>
    <row r="5" spans="1:7" ht="33" customHeight="1">
      <c r="A5" s="72" t="s">
        <v>68</v>
      </c>
      <c r="B5" s="18" t="s">
        <v>83</v>
      </c>
      <c r="C5" s="18" t="s">
        <v>86</v>
      </c>
      <c r="D5" s="18" t="s">
        <v>84</v>
      </c>
      <c r="E5" s="18" t="s">
        <v>85</v>
      </c>
      <c r="F5" s="18" t="s">
        <v>81</v>
      </c>
      <c r="G5" s="18" t="s">
        <v>78</v>
      </c>
    </row>
    <row r="6" spans="1:9" ht="105.75" customHeight="1">
      <c r="A6" s="72">
        <v>1</v>
      </c>
      <c r="B6" s="161" t="s">
        <v>327</v>
      </c>
      <c r="C6" s="234" t="s">
        <v>395</v>
      </c>
      <c r="D6" s="25" t="s">
        <v>349</v>
      </c>
      <c r="E6" s="154" t="s">
        <v>211</v>
      </c>
      <c r="F6" s="61">
        <v>11.95</v>
      </c>
      <c r="G6" s="69">
        <v>1</v>
      </c>
      <c r="H6" s="163"/>
      <c r="I6" s="36"/>
    </row>
    <row r="7" spans="1:8" ht="99" customHeight="1">
      <c r="A7" s="72">
        <v>2</v>
      </c>
      <c r="B7" s="161" t="s">
        <v>326</v>
      </c>
      <c r="C7" s="234" t="s">
        <v>379</v>
      </c>
      <c r="D7" s="135" t="s">
        <v>243</v>
      </c>
      <c r="E7" s="154" t="s">
        <v>368</v>
      </c>
      <c r="F7" s="61">
        <v>10.15</v>
      </c>
      <c r="G7" s="69">
        <v>2</v>
      </c>
      <c r="H7" s="163"/>
    </row>
    <row r="8" spans="1:9" ht="100.5" customHeight="1">
      <c r="A8" s="72">
        <v>3</v>
      </c>
      <c r="B8" s="161" t="s">
        <v>328</v>
      </c>
      <c r="C8" s="234" t="s">
        <v>390</v>
      </c>
      <c r="D8" s="135" t="s">
        <v>44</v>
      </c>
      <c r="E8" s="154" t="s">
        <v>287</v>
      </c>
      <c r="F8" s="61">
        <v>10.15</v>
      </c>
      <c r="G8" s="69">
        <v>2</v>
      </c>
      <c r="H8" s="163"/>
      <c r="I8" s="36"/>
    </row>
    <row r="9" spans="1:9" ht="90.75" customHeight="1">
      <c r="A9" s="72">
        <v>4</v>
      </c>
      <c r="B9" s="161" t="s">
        <v>325</v>
      </c>
      <c r="C9" s="234" t="s">
        <v>391</v>
      </c>
      <c r="D9" s="50" t="s">
        <v>39</v>
      </c>
      <c r="E9" s="154" t="s">
        <v>14</v>
      </c>
      <c r="F9" s="115">
        <v>9.2</v>
      </c>
      <c r="G9" s="69">
        <v>3</v>
      </c>
      <c r="H9" s="163"/>
      <c r="I9" s="36"/>
    </row>
    <row r="10" spans="1:8" ht="102.75" customHeight="1">
      <c r="A10" s="72">
        <v>5</v>
      </c>
      <c r="B10" s="161" t="s">
        <v>367</v>
      </c>
      <c r="C10" s="234" t="s">
        <v>399</v>
      </c>
      <c r="D10" s="135" t="s">
        <v>200</v>
      </c>
      <c r="E10" s="154" t="s">
        <v>273</v>
      </c>
      <c r="F10" s="61">
        <v>9.2</v>
      </c>
      <c r="G10" s="69">
        <v>3</v>
      </c>
      <c r="H10" s="163"/>
    </row>
    <row r="13" spans="1:8" ht="15">
      <c r="A13" s="21"/>
      <c r="B13" s="48" t="s">
        <v>79</v>
      </c>
      <c r="D13" s="36"/>
      <c r="E13" s="36" t="s">
        <v>288</v>
      </c>
      <c r="F13" s="49"/>
      <c r="G13" s="49"/>
      <c r="H13" s="120"/>
    </row>
    <row r="14" spans="1:8" ht="15">
      <c r="A14" s="21"/>
      <c r="B14" s="48"/>
      <c r="D14" s="36"/>
      <c r="E14" s="36"/>
      <c r="F14" s="49"/>
      <c r="G14" s="49"/>
      <c r="H14" s="120"/>
    </row>
    <row r="15" spans="1:8" ht="19.5" customHeight="1">
      <c r="A15" s="36"/>
      <c r="B15" s="48" t="s">
        <v>80</v>
      </c>
      <c r="D15" s="36"/>
      <c r="E15" s="117" t="s">
        <v>213</v>
      </c>
      <c r="G15" s="49"/>
      <c r="H15" s="20"/>
    </row>
  </sheetData>
  <sheetProtection/>
  <mergeCells count="4">
    <mergeCell ref="B4:D4"/>
    <mergeCell ref="F4:G4"/>
    <mergeCell ref="B1:G2"/>
    <mergeCell ref="D3:E3"/>
  </mergeCells>
  <printOptions/>
  <pageMargins left="0.7480314960629921" right="0.7480314960629921" top="0.3937007874015748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zoomScale="73" zoomScaleNormal="73" zoomScalePageLayoutView="0" workbookViewId="0" topLeftCell="A4">
      <selection activeCell="J7" sqref="J7"/>
    </sheetView>
  </sheetViews>
  <sheetFormatPr defaultColWidth="9.140625" defaultRowHeight="12.75"/>
  <cols>
    <col min="2" max="2" width="18.421875" style="0" customWidth="1"/>
    <col min="3" max="3" width="26.28125" style="0" customWidth="1"/>
    <col min="4" max="4" width="16.57421875" style="0" customWidth="1"/>
    <col min="5" max="5" width="17.140625" style="0" customWidth="1"/>
    <col min="6" max="6" width="13.00390625" style="0" customWidth="1"/>
    <col min="7" max="7" width="12.140625" style="0" customWidth="1"/>
  </cols>
  <sheetData>
    <row r="1" spans="2:7" s="2" customFormat="1" ht="23.25" customHeight="1">
      <c r="B1" s="258" t="s">
        <v>403</v>
      </c>
      <c r="C1" s="258"/>
      <c r="D1" s="258"/>
      <c r="E1" s="258"/>
      <c r="F1" s="258"/>
      <c r="G1" s="258"/>
    </row>
    <row r="2" spans="2:7" s="2" customFormat="1" ht="27" customHeight="1">
      <c r="B2" s="258"/>
      <c r="C2" s="258"/>
      <c r="D2" s="258"/>
      <c r="E2" s="258"/>
      <c r="F2" s="258"/>
      <c r="G2" s="258"/>
    </row>
    <row r="3" spans="2:7" s="2" customFormat="1" ht="19.5" customHeight="1">
      <c r="B3" s="162"/>
      <c r="C3" s="162"/>
      <c r="D3" s="258" t="s">
        <v>336</v>
      </c>
      <c r="E3" s="258"/>
      <c r="F3" s="162"/>
      <c r="G3" s="162"/>
    </row>
    <row r="4" spans="2:8" ht="15.75">
      <c r="B4" s="261" t="s">
        <v>334</v>
      </c>
      <c r="C4" s="261"/>
      <c r="D4" s="261"/>
      <c r="E4" s="153"/>
      <c r="F4" s="262"/>
      <c r="G4" s="262"/>
      <c r="H4" s="47"/>
    </row>
    <row r="5" spans="1:7" ht="15">
      <c r="A5" s="143" t="s">
        <v>68</v>
      </c>
      <c r="B5" s="139" t="s">
        <v>83</v>
      </c>
      <c r="C5" s="139" t="s">
        <v>86</v>
      </c>
      <c r="D5" s="139" t="s">
        <v>84</v>
      </c>
      <c r="E5" s="139" t="s">
        <v>85</v>
      </c>
      <c r="F5" s="139" t="s">
        <v>81</v>
      </c>
      <c r="G5" s="139" t="s">
        <v>78</v>
      </c>
    </row>
    <row r="6" spans="1:9" ht="76.5" customHeight="1">
      <c r="A6" s="72">
        <v>1</v>
      </c>
      <c r="B6" s="161" t="s">
        <v>331</v>
      </c>
      <c r="C6" s="123" t="s">
        <v>388</v>
      </c>
      <c r="D6" s="50" t="s">
        <v>39</v>
      </c>
      <c r="E6" s="154" t="s">
        <v>209</v>
      </c>
      <c r="F6" s="61">
        <v>12.5</v>
      </c>
      <c r="G6" s="90">
        <v>1</v>
      </c>
      <c r="I6" s="173"/>
    </row>
    <row r="7" spans="1:9" ht="72" customHeight="1">
      <c r="A7" s="72">
        <v>2</v>
      </c>
      <c r="B7" s="161" t="s">
        <v>333</v>
      </c>
      <c r="C7" s="123" t="s">
        <v>392</v>
      </c>
      <c r="D7" s="135" t="s">
        <v>39</v>
      </c>
      <c r="E7" s="154" t="s">
        <v>14</v>
      </c>
      <c r="F7" s="61">
        <v>12.4</v>
      </c>
      <c r="G7" s="90">
        <v>2</v>
      </c>
      <c r="I7" s="232"/>
    </row>
    <row r="8" spans="1:9" ht="73.5" customHeight="1">
      <c r="A8" s="72">
        <v>3</v>
      </c>
      <c r="B8" s="161" t="s">
        <v>332</v>
      </c>
      <c r="C8" s="123" t="s">
        <v>397</v>
      </c>
      <c r="D8" s="135" t="s">
        <v>243</v>
      </c>
      <c r="E8" s="154" t="s">
        <v>206</v>
      </c>
      <c r="F8" s="61">
        <v>12.1</v>
      </c>
      <c r="G8" s="90">
        <v>3</v>
      </c>
      <c r="I8" s="173"/>
    </row>
    <row r="9" spans="1:9" ht="77.25" customHeight="1">
      <c r="A9" s="72">
        <v>4</v>
      </c>
      <c r="B9" s="161" t="s">
        <v>330</v>
      </c>
      <c r="C9" s="123" t="s">
        <v>378</v>
      </c>
      <c r="D9" s="135" t="s">
        <v>243</v>
      </c>
      <c r="E9" s="154" t="s">
        <v>348</v>
      </c>
      <c r="F9" s="115">
        <v>9.1</v>
      </c>
      <c r="G9" s="90">
        <v>4</v>
      </c>
      <c r="I9" s="232"/>
    </row>
    <row r="11" spans="1:8" ht="15">
      <c r="A11" s="21"/>
      <c r="B11" s="48" t="s">
        <v>79</v>
      </c>
      <c r="D11" s="36"/>
      <c r="E11" s="36" t="s">
        <v>288</v>
      </c>
      <c r="F11" s="49"/>
      <c r="G11" s="49"/>
      <c r="H11" s="120"/>
    </row>
    <row r="12" spans="1:8" ht="15">
      <c r="A12" s="21"/>
      <c r="B12" s="48"/>
      <c r="D12" s="36"/>
      <c r="E12" s="36"/>
      <c r="F12" s="49"/>
      <c r="G12" s="49"/>
      <c r="H12" s="120"/>
    </row>
    <row r="13" spans="1:8" ht="19.5" customHeight="1">
      <c r="A13" s="36"/>
      <c r="B13" s="48" t="s">
        <v>80</v>
      </c>
      <c r="D13" s="36"/>
      <c r="E13" s="117" t="s">
        <v>213</v>
      </c>
      <c r="G13" s="49"/>
      <c r="H13" s="20"/>
    </row>
  </sheetData>
  <sheetProtection/>
  <mergeCells count="4">
    <mergeCell ref="B4:D4"/>
    <mergeCell ref="F4:G4"/>
    <mergeCell ref="B1:G2"/>
    <mergeCell ref="D3:E3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70" zoomScaleNormal="70" zoomScaleSheetLayoutView="70" zoomScalePageLayoutView="0" workbookViewId="0" topLeftCell="A11">
      <selection activeCell="N12" sqref="N12"/>
    </sheetView>
  </sheetViews>
  <sheetFormatPr defaultColWidth="9.140625" defaultRowHeight="12.75"/>
  <cols>
    <col min="1" max="1" width="4.7109375" style="0" customWidth="1"/>
    <col min="2" max="2" width="15.8515625" style="0" customWidth="1"/>
    <col min="3" max="3" width="31.421875" style="0" customWidth="1"/>
    <col min="4" max="4" width="16.140625" style="0" customWidth="1"/>
    <col min="5" max="5" width="20.28125" style="0" customWidth="1"/>
    <col min="6" max="6" width="11.57421875" style="0" customWidth="1"/>
    <col min="7" max="7" width="12.140625" style="0" customWidth="1"/>
    <col min="8" max="8" width="11.421875" style="0" customWidth="1"/>
    <col min="9" max="9" width="10.421875" style="0" customWidth="1"/>
  </cols>
  <sheetData>
    <row r="1" spans="2:8" s="2" customFormat="1" ht="23.25" customHeight="1">
      <c r="B1" s="264" t="s">
        <v>335</v>
      </c>
      <c r="C1" s="264"/>
      <c r="D1" s="264"/>
      <c r="E1" s="264"/>
      <c r="F1" s="264"/>
      <c r="G1" s="264"/>
      <c r="H1" s="162"/>
    </row>
    <row r="2" spans="2:8" s="2" customFormat="1" ht="29.25" customHeight="1">
      <c r="B2" s="264"/>
      <c r="C2" s="264"/>
      <c r="D2" s="264"/>
      <c r="E2" s="264"/>
      <c r="F2" s="264"/>
      <c r="G2" s="264"/>
      <c r="H2" s="162"/>
    </row>
    <row r="3" spans="2:8" s="2" customFormat="1" ht="19.5" customHeight="1">
      <c r="B3" s="162"/>
      <c r="C3" s="162"/>
      <c r="D3" s="258" t="s">
        <v>336</v>
      </c>
      <c r="E3" s="258"/>
      <c r="F3" s="162"/>
      <c r="G3" s="162"/>
      <c r="H3" s="162"/>
    </row>
    <row r="4" spans="2:9" ht="22.5">
      <c r="B4" s="263" t="s">
        <v>90</v>
      </c>
      <c r="C4" s="263"/>
      <c r="D4" s="263"/>
      <c r="E4" s="153"/>
      <c r="F4" s="262"/>
      <c r="G4" s="262"/>
      <c r="H4" s="36"/>
      <c r="I4" s="47"/>
    </row>
    <row r="5" spans="1:9" ht="15">
      <c r="A5" s="143" t="s">
        <v>68</v>
      </c>
      <c r="B5" s="139" t="s">
        <v>83</v>
      </c>
      <c r="C5" s="139" t="s">
        <v>86</v>
      </c>
      <c r="D5" s="139" t="s">
        <v>84</v>
      </c>
      <c r="E5" s="139" t="s">
        <v>85</v>
      </c>
      <c r="F5" s="139" t="s">
        <v>81</v>
      </c>
      <c r="G5" s="139" t="s">
        <v>6</v>
      </c>
      <c r="H5" s="139" t="s">
        <v>77</v>
      </c>
      <c r="I5" s="18" t="s">
        <v>78</v>
      </c>
    </row>
    <row r="6" spans="1:10" ht="103.5" customHeight="1">
      <c r="A6" s="72">
        <v>1</v>
      </c>
      <c r="B6" s="237" t="s">
        <v>352</v>
      </c>
      <c r="C6" s="239" t="s">
        <v>401</v>
      </c>
      <c r="D6" s="135" t="s">
        <v>270</v>
      </c>
      <c r="E6" s="154" t="s">
        <v>353</v>
      </c>
      <c r="F6" s="146">
        <v>13.8</v>
      </c>
      <c r="G6" s="147">
        <v>12</v>
      </c>
      <c r="H6" s="147">
        <f aca="true" t="shared" si="0" ref="H6:H13">F6+G6</f>
        <v>25.8</v>
      </c>
      <c r="I6" s="88">
        <v>1</v>
      </c>
      <c r="J6" s="36"/>
    </row>
    <row r="7" spans="1:9" ht="125.25" customHeight="1">
      <c r="A7" s="72">
        <v>2</v>
      </c>
      <c r="B7" s="236" t="s">
        <v>245</v>
      </c>
      <c r="C7" s="239" t="s">
        <v>236</v>
      </c>
      <c r="D7" s="50" t="s">
        <v>349</v>
      </c>
      <c r="E7" s="154" t="s">
        <v>103</v>
      </c>
      <c r="F7" s="148">
        <v>14.95</v>
      </c>
      <c r="G7" s="147">
        <v>10.55</v>
      </c>
      <c r="H7" s="147">
        <f t="shared" si="0"/>
        <v>25.5</v>
      </c>
      <c r="I7" s="152">
        <v>2</v>
      </c>
    </row>
    <row r="8" spans="1:10" ht="85.5" customHeight="1">
      <c r="A8" s="72">
        <f aca="true" t="shared" si="1" ref="A8:A13">A7+1</f>
        <v>3</v>
      </c>
      <c r="B8" s="237" t="s">
        <v>309</v>
      </c>
      <c r="C8" s="239" t="s">
        <v>400</v>
      </c>
      <c r="D8" s="135" t="s">
        <v>270</v>
      </c>
      <c r="E8" s="154" t="s">
        <v>273</v>
      </c>
      <c r="F8" s="146">
        <v>14.1</v>
      </c>
      <c r="G8" s="147">
        <v>9.65</v>
      </c>
      <c r="H8" s="147">
        <f t="shared" si="0"/>
        <v>23.75</v>
      </c>
      <c r="I8" s="152">
        <v>3</v>
      </c>
      <c r="J8" s="36"/>
    </row>
    <row r="9" spans="1:9" ht="124.5" customHeight="1">
      <c r="A9" s="72">
        <f t="shared" si="1"/>
        <v>4</v>
      </c>
      <c r="B9" s="236" t="s">
        <v>246</v>
      </c>
      <c r="C9" s="239" t="s">
        <v>224</v>
      </c>
      <c r="D9" s="50" t="s">
        <v>349</v>
      </c>
      <c r="E9" s="154" t="s">
        <v>103</v>
      </c>
      <c r="F9" s="146">
        <v>12.95</v>
      </c>
      <c r="G9" s="147">
        <v>9.9</v>
      </c>
      <c r="H9" s="147">
        <f t="shared" si="0"/>
        <v>22.85</v>
      </c>
      <c r="I9" s="152">
        <f>I8+1</f>
        <v>4</v>
      </c>
    </row>
    <row r="10" spans="1:9" ht="106.5" customHeight="1">
      <c r="A10" s="72">
        <f t="shared" si="1"/>
        <v>5</v>
      </c>
      <c r="B10" s="237" t="s">
        <v>110</v>
      </c>
      <c r="C10" s="239" t="s">
        <v>415</v>
      </c>
      <c r="D10" s="135" t="s">
        <v>243</v>
      </c>
      <c r="E10" s="154" t="s">
        <v>13</v>
      </c>
      <c r="F10" s="146">
        <v>11.95</v>
      </c>
      <c r="G10" s="147">
        <v>9.6</v>
      </c>
      <c r="H10" s="147">
        <f t="shared" si="0"/>
        <v>21.549999999999997</v>
      </c>
      <c r="I10" s="152">
        <f>I9+1</f>
        <v>5</v>
      </c>
    </row>
    <row r="11" spans="1:9" ht="124.5" customHeight="1">
      <c r="A11" s="72">
        <f t="shared" si="1"/>
        <v>6</v>
      </c>
      <c r="B11" s="237" t="s">
        <v>310</v>
      </c>
      <c r="C11" s="239" t="s">
        <v>402</v>
      </c>
      <c r="D11" s="135" t="s">
        <v>381</v>
      </c>
      <c r="E11" s="154" t="s">
        <v>353</v>
      </c>
      <c r="F11" s="146">
        <v>13.3</v>
      </c>
      <c r="G11" s="147">
        <v>8</v>
      </c>
      <c r="H11" s="147">
        <f t="shared" si="0"/>
        <v>21.3</v>
      </c>
      <c r="I11" s="152">
        <f>I10+1</f>
        <v>6</v>
      </c>
    </row>
    <row r="12" spans="1:9" ht="152.25" customHeight="1">
      <c r="A12" s="72">
        <f t="shared" si="1"/>
        <v>7</v>
      </c>
      <c r="B12" s="237" t="s">
        <v>308</v>
      </c>
      <c r="C12" s="239" t="s">
        <v>416</v>
      </c>
      <c r="D12" s="135" t="s">
        <v>270</v>
      </c>
      <c r="E12" s="154" t="s">
        <v>380</v>
      </c>
      <c r="F12" s="146">
        <v>13.8</v>
      </c>
      <c r="G12" s="147">
        <v>6.65</v>
      </c>
      <c r="H12" s="147">
        <f t="shared" si="0"/>
        <v>20.450000000000003</v>
      </c>
      <c r="I12" s="152">
        <f>I11+1</f>
        <v>7</v>
      </c>
    </row>
    <row r="13" spans="1:9" ht="116.25" customHeight="1">
      <c r="A13" s="72">
        <f t="shared" si="1"/>
        <v>8</v>
      </c>
      <c r="B13" s="236" t="s">
        <v>247</v>
      </c>
      <c r="C13" s="239" t="s">
        <v>227</v>
      </c>
      <c r="D13" s="135" t="s">
        <v>270</v>
      </c>
      <c r="E13" s="154" t="s">
        <v>17</v>
      </c>
      <c r="F13" s="146">
        <v>13.05</v>
      </c>
      <c r="G13" s="146">
        <v>7.35</v>
      </c>
      <c r="H13" s="147">
        <f t="shared" si="0"/>
        <v>20.4</v>
      </c>
      <c r="I13" s="152">
        <f>I12+1</f>
        <v>8</v>
      </c>
    </row>
    <row r="14" spans="1:9" s="180" customFormat="1" ht="20.25">
      <c r="A14" s="178"/>
      <c r="B14" s="179" t="s">
        <v>79</v>
      </c>
      <c r="D14" s="181"/>
      <c r="E14" s="181" t="s">
        <v>288</v>
      </c>
      <c r="F14" s="182"/>
      <c r="G14" s="182"/>
      <c r="H14" s="182" t="s">
        <v>207</v>
      </c>
      <c r="I14" s="183"/>
    </row>
    <row r="15" spans="1:9" s="180" customFormat="1" ht="20.25">
      <c r="A15" s="178"/>
      <c r="B15" s="179"/>
      <c r="D15" s="181"/>
      <c r="E15" s="181"/>
      <c r="F15" s="182"/>
      <c r="G15" s="182"/>
      <c r="H15" s="182"/>
      <c r="I15" s="183"/>
    </row>
    <row r="16" spans="1:9" s="180" customFormat="1" ht="19.5" customHeight="1">
      <c r="A16" s="181"/>
      <c r="B16" s="179" t="s">
        <v>80</v>
      </c>
      <c r="D16" s="181"/>
      <c r="E16" s="184" t="s">
        <v>213</v>
      </c>
      <c r="G16" s="182"/>
      <c r="H16" s="182" t="s">
        <v>207</v>
      </c>
      <c r="I16" s="185"/>
    </row>
    <row r="17" ht="19.5" customHeight="1"/>
  </sheetData>
  <sheetProtection/>
  <mergeCells count="4">
    <mergeCell ref="B4:D4"/>
    <mergeCell ref="F4:G4"/>
    <mergeCell ref="B1:G2"/>
    <mergeCell ref="D3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zoomScale="80" zoomScaleNormal="80" zoomScalePageLayoutView="0" workbookViewId="0" topLeftCell="A14">
      <selection activeCell="C27" sqref="C27"/>
    </sheetView>
  </sheetViews>
  <sheetFormatPr defaultColWidth="9.140625" defaultRowHeight="12.75"/>
  <cols>
    <col min="1" max="1" width="3.7109375" style="0" customWidth="1"/>
    <col min="2" max="2" width="18.7109375" style="0" customWidth="1"/>
    <col min="3" max="3" width="30.140625" style="0" customWidth="1"/>
    <col min="4" max="4" width="15.8515625" style="0" customWidth="1"/>
    <col min="5" max="5" width="19.57421875" style="0" customWidth="1"/>
    <col min="6" max="6" width="12.140625" style="0" customWidth="1"/>
    <col min="7" max="7" width="10.00390625" style="0" customWidth="1"/>
    <col min="8" max="8" width="12.140625" style="0" customWidth="1"/>
    <col min="13" max="13" width="16.8515625" style="0" customWidth="1"/>
  </cols>
  <sheetData>
    <row r="1" spans="2:8" s="2" customFormat="1" ht="23.25" customHeight="1">
      <c r="B1" s="258" t="s">
        <v>335</v>
      </c>
      <c r="C1" s="258"/>
      <c r="D1" s="258"/>
      <c r="E1" s="258"/>
      <c r="F1" s="258"/>
      <c r="G1" s="258"/>
      <c r="H1" s="162"/>
    </row>
    <row r="2" spans="2:8" s="2" customFormat="1" ht="27" customHeight="1">
      <c r="B2" s="258"/>
      <c r="C2" s="258"/>
      <c r="D2" s="258"/>
      <c r="E2" s="258"/>
      <c r="F2" s="258"/>
      <c r="G2" s="258"/>
      <c r="H2" s="162"/>
    </row>
    <row r="3" spans="2:8" s="2" customFormat="1" ht="18" customHeight="1">
      <c r="B3" s="162"/>
      <c r="C3" s="162"/>
      <c r="D3" s="258" t="s">
        <v>336</v>
      </c>
      <c r="E3" s="258"/>
      <c r="F3" s="162"/>
      <c r="G3" s="162"/>
      <c r="H3" s="162"/>
    </row>
    <row r="4" spans="2:9" ht="0.75" customHeight="1" hidden="1">
      <c r="B4" s="265"/>
      <c r="C4" s="265"/>
      <c r="D4" s="265"/>
      <c r="E4" s="265"/>
      <c r="F4" s="265"/>
      <c r="G4" s="265"/>
      <c r="H4" s="265"/>
      <c r="I4" s="265"/>
    </row>
    <row r="5" spans="1:9" ht="21.75" customHeight="1">
      <c r="A5" s="96"/>
      <c r="B5" s="166" t="s">
        <v>241</v>
      </c>
      <c r="C5" s="138"/>
      <c r="D5" s="138"/>
      <c r="E5" s="164"/>
      <c r="F5" s="262"/>
      <c r="G5" s="262"/>
      <c r="H5" s="165"/>
      <c r="I5" s="28"/>
    </row>
    <row r="6" spans="1:9" ht="12" customHeight="1">
      <c r="A6" s="143" t="s">
        <v>68</v>
      </c>
      <c r="B6" s="18" t="s">
        <v>83</v>
      </c>
      <c r="C6" s="18" t="s">
        <v>86</v>
      </c>
      <c r="D6" s="18" t="s">
        <v>84</v>
      </c>
      <c r="E6" s="18" t="s">
        <v>85</v>
      </c>
      <c r="F6" s="18" t="s">
        <v>73</v>
      </c>
      <c r="G6" s="18" t="s">
        <v>74</v>
      </c>
      <c r="H6" s="18" t="s">
        <v>77</v>
      </c>
      <c r="I6" s="18" t="s">
        <v>78</v>
      </c>
    </row>
    <row r="7" spans="1:9" ht="86.25" customHeight="1">
      <c r="A7" s="72">
        <v>1</v>
      </c>
      <c r="B7" s="237" t="s">
        <v>58</v>
      </c>
      <c r="C7" s="150" t="s">
        <v>387</v>
      </c>
      <c r="D7" s="144" t="s">
        <v>0</v>
      </c>
      <c r="E7" s="25" t="s">
        <v>209</v>
      </c>
      <c r="F7" s="61">
        <v>14.55</v>
      </c>
      <c r="G7" s="62">
        <v>12.9</v>
      </c>
      <c r="H7" s="62">
        <f aca="true" t="shared" si="0" ref="H7:H15">F7+G7</f>
        <v>27.450000000000003</v>
      </c>
      <c r="I7" s="152">
        <v>1</v>
      </c>
    </row>
    <row r="8" spans="1:9" ht="86.25" customHeight="1">
      <c r="A8" s="151">
        <v>2</v>
      </c>
      <c r="B8" s="250" t="s">
        <v>266</v>
      </c>
      <c r="C8" s="123" t="s">
        <v>404</v>
      </c>
      <c r="D8" s="102" t="s">
        <v>221</v>
      </c>
      <c r="E8" s="125" t="s">
        <v>208</v>
      </c>
      <c r="F8" s="61">
        <v>14.55</v>
      </c>
      <c r="G8" s="62">
        <v>12.3</v>
      </c>
      <c r="H8" s="62">
        <f t="shared" si="0"/>
        <v>26.85</v>
      </c>
      <c r="I8" s="88">
        <v>2</v>
      </c>
    </row>
    <row r="9" spans="1:9" ht="86.25" customHeight="1">
      <c r="A9" s="151">
        <v>3</v>
      </c>
      <c r="B9" s="137" t="s">
        <v>351</v>
      </c>
      <c r="C9" s="123" t="s">
        <v>265</v>
      </c>
      <c r="D9" s="135" t="s">
        <v>243</v>
      </c>
      <c r="E9" s="75" t="s">
        <v>13</v>
      </c>
      <c r="F9" s="61">
        <v>13.35</v>
      </c>
      <c r="G9" s="62">
        <v>10.8</v>
      </c>
      <c r="H9" s="62">
        <f t="shared" si="0"/>
        <v>24.15</v>
      </c>
      <c r="I9" s="88">
        <v>3</v>
      </c>
    </row>
    <row r="10" spans="1:9" ht="92.25" customHeight="1">
      <c r="A10" s="151">
        <v>4</v>
      </c>
      <c r="B10" s="237" t="s">
        <v>61</v>
      </c>
      <c r="C10" s="123" t="s">
        <v>394</v>
      </c>
      <c r="D10" s="135" t="s">
        <v>243</v>
      </c>
      <c r="E10" s="154" t="s">
        <v>269</v>
      </c>
      <c r="F10" s="61">
        <v>12.6</v>
      </c>
      <c r="G10" s="62">
        <v>10.85</v>
      </c>
      <c r="H10" s="62">
        <f t="shared" si="0"/>
        <v>23.45</v>
      </c>
      <c r="I10" s="88">
        <v>4</v>
      </c>
    </row>
    <row r="11" spans="1:9" ht="87.75" customHeight="1">
      <c r="A11" s="151">
        <v>5</v>
      </c>
      <c r="B11" s="237" t="s">
        <v>62</v>
      </c>
      <c r="C11" s="123" t="s">
        <v>267</v>
      </c>
      <c r="D11" s="144" t="s">
        <v>349</v>
      </c>
      <c r="E11" s="25" t="s">
        <v>15</v>
      </c>
      <c r="F11" s="61">
        <v>15.45</v>
      </c>
      <c r="G11" s="62">
        <v>7.9</v>
      </c>
      <c r="H11" s="62">
        <f t="shared" si="0"/>
        <v>23.35</v>
      </c>
      <c r="I11" s="152">
        <v>5</v>
      </c>
    </row>
    <row r="12" spans="1:9" ht="84.75" customHeight="1">
      <c r="A12" s="151">
        <v>6</v>
      </c>
      <c r="B12" s="137" t="s">
        <v>64</v>
      </c>
      <c r="C12" s="123" t="s">
        <v>284</v>
      </c>
      <c r="D12" s="144" t="s">
        <v>349</v>
      </c>
      <c r="E12" s="75" t="s">
        <v>268</v>
      </c>
      <c r="F12" s="61">
        <v>14.05</v>
      </c>
      <c r="G12" s="62">
        <v>9.2</v>
      </c>
      <c r="H12" s="62">
        <f t="shared" si="0"/>
        <v>23.25</v>
      </c>
      <c r="I12" s="152">
        <v>6</v>
      </c>
    </row>
    <row r="13" spans="1:9" ht="96" customHeight="1">
      <c r="A13" s="151">
        <v>7</v>
      </c>
      <c r="B13" s="137" t="s">
        <v>311</v>
      </c>
      <c r="C13" s="123" t="s">
        <v>405</v>
      </c>
      <c r="D13" s="144" t="s">
        <v>349</v>
      </c>
      <c r="E13" s="75" t="s">
        <v>386</v>
      </c>
      <c r="F13" s="61">
        <v>11.4</v>
      </c>
      <c r="G13" s="62">
        <v>8.75</v>
      </c>
      <c r="H13" s="62">
        <f t="shared" si="0"/>
        <v>20.15</v>
      </c>
      <c r="I13" s="152">
        <v>7</v>
      </c>
    </row>
    <row r="14" spans="1:9" ht="87.75" customHeight="1">
      <c r="A14" s="151">
        <v>8</v>
      </c>
      <c r="B14" s="137" t="s">
        <v>57</v>
      </c>
      <c r="C14" s="123" t="s">
        <v>414</v>
      </c>
      <c r="D14" s="135" t="s">
        <v>243</v>
      </c>
      <c r="E14" s="75" t="s">
        <v>13</v>
      </c>
      <c r="F14" s="61">
        <v>11.8</v>
      </c>
      <c r="G14" s="62">
        <v>8.2</v>
      </c>
      <c r="H14" s="62">
        <f t="shared" si="0"/>
        <v>20</v>
      </c>
      <c r="I14" s="152">
        <v>8</v>
      </c>
    </row>
    <row r="15" spans="1:9" ht="85.5" customHeight="1">
      <c r="A15" s="151">
        <v>9</v>
      </c>
      <c r="B15" s="137" t="s">
        <v>56</v>
      </c>
      <c r="C15" s="123" t="s">
        <v>366</v>
      </c>
      <c r="D15" s="135" t="s">
        <v>1</v>
      </c>
      <c r="E15" s="75" t="s">
        <v>287</v>
      </c>
      <c r="F15" s="61">
        <v>11.15</v>
      </c>
      <c r="G15" s="62">
        <v>8.65</v>
      </c>
      <c r="H15" s="62">
        <f t="shared" si="0"/>
        <v>19.8</v>
      </c>
      <c r="I15" s="152">
        <v>9</v>
      </c>
    </row>
    <row r="16" spans="1:9" ht="23.25" customHeight="1">
      <c r="A16" s="186"/>
      <c r="B16" s="114"/>
      <c r="C16" s="187"/>
      <c r="D16" s="188"/>
      <c r="E16" s="189"/>
      <c r="F16" s="190"/>
      <c r="G16" s="83"/>
      <c r="H16" s="83"/>
      <c r="I16" s="191"/>
    </row>
    <row r="17" spans="1:13" s="180" customFormat="1" ht="20.25">
      <c r="A17" s="178"/>
      <c r="B17" s="179" t="s">
        <v>79</v>
      </c>
      <c r="D17" s="181"/>
      <c r="E17" s="181" t="s">
        <v>288</v>
      </c>
      <c r="F17" s="182"/>
      <c r="G17" s="182"/>
      <c r="H17" s="182" t="s">
        <v>207</v>
      </c>
      <c r="I17" s="183"/>
      <c r="M17"/>
    </row>
    <row r="18" spans="1:13" s="180" customFormat="1" ht="20.25">
      <c r="A18" s="178"/>
      <c r="B18" s="179"/>
      <c r="D18" s="181"/>
      <c r="E18" s="181"/>
      <c r="F18" s="182"/>
      <c r="G18" s="182"/>
      <c r="H18" s="182"/>
      <c r="I18" s="183"/>
      <c r="M18"/>
    </row>
    <row r="19" spans="1:9" s="180" customFormat="1" ht="19.5" customHeight="1">
      <c r="A19" s="181"/>
      <c r="B19" s="179" t="s">
        <v>80</v>
      </c>
      <c r="D19" s="181"/>
      <c r="E19" s="184" t="s">
        <v>213</v>
      </c>
      <c r="G19" s="182"/>
      <c r="H19" s="182" t="s">
        <v>207</v>
      </c>
      <c r="I19" s="185"/>
    </row>
    <row r="20" spans="2:13" ht="20.25">
      <c r="B20" s="233"/>
      <c r="M20" s="180"/>
    </row>
    <row r="21" ht="20.25">
      <c r="K21" s="180"/>
    </row>
  </sheetData>
  <sheetProtection/>
  <mergeCells count="4">
    <mergeCell ref="B4:I4"/>
    <mergeCell ref="F5:G5"/>
    <mergeCell ref="B1:G2"/>
    <mergeCell ref="D3:E3"/>
  </mergeCells>
  <printOptions/>
  <pageMargins left="0.7" right="0.7" top="0.32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="86" zoomScaleNormal="86" zoomScalePageLayoutView="0" workbookViewId="0" topLeftCell="A14">
      <selection activeCell="C8" sqref="C8"/>
    </sheetView>
  </sheetViews>
  <sheetFormatPr defaultColWidth="9.140625" defaultRowHeight="12.75"/>
  <cols>
    <col min="1" max="1" width="5.00390625" style="0" customWidth="1"/>
    <col min="2" max="2" width="17.57421875" style="0" customWidth="1"/>
    <col min="3" max="3" width="27.8515625" style="0" customWidth="1"/>
    <col min="4" max="4" width="17.140625" style="0" customWidth="1"/>
    <col min="5" max="5" width="18.8515625" style="0" customWidth="1"/>
    <col min="6" max="6" width="12.57421875" style="0" customWidth="1"/>
    <col min="7" max="7" width="11.140625" style="0" customWidth="1"/>
    <col min="8" max="8" width="10.57421875" style="0" customWidth="1"/>
    <col min="9" max="9" width="8.8515625" style="0" customWidth="1"/>
  </cols>
  <sheetData>
    <row r="1" spans="2:9" ht="12.75" customHeight="1">
      <c r="B1" s="266" t="s">
        <v>337</v>
      </c>
      <c r="C1" s="266"/>
      <c r="D1" s="266"/>
      <c r="E1" s="266"/>
      <c r="F1" s="266"/>
      <c r="G1" s="266"/>
      <c r="H1" s="266"/>
      <c r="I1" s="266"/>
    </row>
    <row r="2" spans="2:9" ht="30.75" customHeight="1">
      <c r="B2" s="266"/>
      <c r="C2" s="266"/>
      <c r="D2" s="266"/>
      <c r="E2" s="266"/>
      <c r="F2" s="266"/>
      <c r="G2" s="266"/>
      <c r="H2" s="266"/>
      <c r="I2" s="266"/>
    </row>
    <row r="3" spans="2:9" ht="2.25" customHeight="1" hidden="1">
      <c r="B3" s="266"/>
      <c r="C3" s="266"/>
      <c r="D3" s="266"/>
      <c r="E3" s="266"/>
      <c r="F3" s="266"/>
      <c r="G3" s="266"/>
      <c r="H3" s="266"/>
      <c r="I3" s="266"/>
    </row>
    <row r="4" spans="2:9" ht="15.75" customHeight="1" hidden="1">
      <c r="B4" s="266"/>
      <c r="C4" s="266"/>
      <c r="D4" s="266"/>
      <c r="E4" s="266"/>
      <c r="F4" s="266"/>
      <c r="G4" s="266"/>
      <c r="H4" s="266"/>
      <c r="I4" s="266"/>
    </row>
    <row r="5" spans="2:10" ht="20.25">
      <c r="B5" s="169" t="s">
        <v>242</v>
      </c>
      <c r="C5" s="116"/>
      <c r="D5" s="167" t="s">
        <v>336</v>
      </c>
      <c r="E5" s="46"/>
      <c r="F5" s="267"/>
      <c r="G5" s="267"/>
      <c r="H5" s="36"/>
      <c r="I5" s="47"/>
      <c r="J5" s="36"/>
    </row>
    <row r="6" spans="1:10" ht="15">
      <c r="A6" s="143" t="s">
        <v>68</v>
      </c>
      <c r="B6" s="109" t="s">
        <v>83</v>
      </c>
      <c r="C6" s="39" t="s">
        <v>86</v>
      </c>
      <c r="D6" s="39" t="s">
        <v>84</v>
      </c>
      <c r="E6" s="39" t="s">
        <v>85</v>
      </c>
      <c r="F6" s="39" t="s">
        <v>73</v>
      </c>
      <c r="G6" s="39" t="s">
        <v>74</v>
      </c>
      <c r="H6" s="39" t="s">
        <v>77</v>
      </c>
      <c r="I6" s="39" t="s">
        <v>78</v>
      </c>
      <c r="J6" s="36"/>
    </row>
    <row r="7" spans="1:9" ht="84" customHeight="1">
      <c r="A7" s="72">
        <v>1</v>
      </c>
      <c r="B7" s="128" t="s">
        <v>168</v>
      </c>
      <c r="C7" s="231" t="s">
        <v>410</v>
      </c>
      <c r="D7" s="54" t="s">
        <v>270</v>
      </c>
      <c r="E7" s="56" t="s">
        <v>408</v>
      </c>
      <c r="F7" s="240">
        <v>14.45</v>
      </c>
      <c r="G7" s="241">
        <v>12.2</v>
      </c>
      <c r="H7" s="241">
        <f aca="true" t="shared" si="0" ref="H7:H14">F7+G7</f>
        <v>26.65</v>
      </c>
      <c r="I7" s="89">
        <v>1</v>
      </c>
    </row>
    <row r="8" spans="1:9" ht="84" customHeight="1">
      <c r="A8" s="72">
        <v>2</v>
      </c>
      <c r="B8" s="238" t="s">
        <v>53</v>
      </c>
      <c r="C8" s="231" t="s">
        <v>263</v>
      </c>
      <c r="D8" s="235" t="s">
        <v>0</v>
      </c>
      <c r="E8" s="64" t="s">
        <v>209</v>
      </c>
      <c r="F8" s="240">
        <v>14.3</v>
      </c>
      <c r="G8" s="241">
        <v>12</v>
      </c>
      <c r="H8" s="241">
        <f t="shared" si="0"/>
        <v>26.3</v>
      </c>
      <c r="I8" s="89">
        <v>2</v>
      </c>
    </row>
    <row r="9" spans="1:9" ht="91.5" customHeight="1">
      <c r="A9" s="72">
        <v>3</v>
      </c>
      <c r="B9" s="128" t="s">
        <v>244</v>
      </c>
      <c r="C9" s="231" t="s">
        <v>369</v>
      </c>
      <c r="D9" s="54" t="s">
        <v>221</v>
      </c>
      <c r="E9" s="56" t="s">
        <v>212</v>
      </c>
      <c r="F9" s="240">
        <v>13.3</v>
      </c>
      <c r="G9" s="241">
        <v>11.85</v>
      </c>
      <c r="H9" s="241">
        <f t="shared" si="0"/>
        <v>25.15</v>
      </c>
      <c r="I9" s="89">
        <v>3</v>
      </c>
    </row>
    <row r="10" spans="1:9" ht="86.25" customHeight="1">
      <c r="A10" s="72">
        <v>4</v>
      </c>
      <c r="B10" s="128" t="s">
        <v>55</v>
      </c>
      <c r="C10" s="231" t="s">
        <v>370</v>
      </c>
      <c r="D10" s="102" t="s">
        <v>5</v>
      </c>
      <c r="E10" s="56" t="s">
        <v>13</v>
      </c>
      <c r="F10" s="240">
        <v>13.95</v>
      </c>
      <c r="G10" s="241">
        <v>11.05</v>
      </c>
      <c r="H10" s="241">
        <f t="shared" si="0"/>
        <v>25</v>
      </c>
      <c r="I10" s="89">
        <v>4</v>
      </c>
    </row>
    <row r="11" spans="1:9" ht="104.25" customHeight="1">
      <c r="A11" s="72">
        <v>5</v>
      </c>
      <c r="B11" s="128" t="s">
        <v>315</v>
      </c>
      <c r="C11" s="231" t="s">
        <v>396</v>
      </c>
      <c r="D11" s="102" t="s">
        <v>5</v>
      </c>
      <c r="E11" s="56" t="s">
        <v>206</v>
      </c>
      <c r="F11" s="240">
        <v>11.65</v>
      </c>
      <c r="G11" s="241">
        <v>10.85</v>
      </c>
      <c r="H11" s="241">
        <f t="shared" si="0"/>
        <v>22.5</v>
      </c>
      <c r="I11" s="89">
        <v>5</v>
      </c>
    </row>
    <row r="12" spans="1:9" ht="100.5" customHeight="1">
      <c r="A12" s="72">
        <v>7</v>
      </c>
      <c r="B12" s="128" t="s">
        <v>312</v>
      </c>
      <c r="C12" s="231" t="s">
        <v>377</v>
      </c>
      <c r="D12" s="102" t="s">
        <v>5</v>
      </c>
      <c r="E12" s="56" t="s">
        <v>313</v>
      </c>
      <c r="F12" s="240">
        <v>13.6</v>
      </c>
      <c r="G12" s="241">
        <v>6.85</v>
      </c>
      <c r="H12" s="241">
        <f t="shared" si="0"/>
        <v>20.45</v>
      </c>
      <c r="I12" s="89">
        <v>6</v>
      </c>
    </row>
    <row r="13" spans="1:9" ht="90.75" customHeight="1">
      <c r="A13" s="72">
        <v>8</v>
      </c>
      <c r="B13" s="128" t="s">
        <v>48</v>
      </c>
      <c r="C13" s="231" t="s">
        <v>384</v>
      </c>
      <c r="D13" s="102" t="s">
        <v>349</v>
      </c>
      <c r="E13" s="56" t="s">
        <v>314</v>
      </c>
      <c r="F13" s="240">
        <v>12.8</v>
      </c>
      <c r="G13" s="241">
        <v>6.65</v>
      </c>
      <c r="H13" s="241">
        <f t="shared" si="0"/>
        <v>19.450000000000003</v>
      </c>
      <c r="I13" s="89">
        <v>7</v>
      </c>
    </row>
    <row r="14" spans="1:9" ht="76.5" customHeight="1">
      <c r="A14" s="72">
        <v>9</v>
      </c>
      <c r="B14" s="128" t="s">
        <v>54</v>
      </c>
      <c r="C14" s="231" t="s">
        <v>371</v>
      </c>
      <c r="D14" s="54" t="s">
        <v>270</v>
      </c>
      <c r="E14" s="56" t="s">
        <v>212</v>
      </c>
      <c r="F14" s="240">
        <v>10.8</v>
      </c>
      <c r="G14" s="241">
        <v>8.4</v>
      </c>
      <c r="H14" s="241">
        <f t="shared" si="0"/>
        <v>19.200000000000003</v>
      </c>
      <c r="I14" s="89">
        <v>8</v>
      </c>
    </row>
    <row r="15" spans="1:9" ht="15">
      <c r="A15" s="186"/>
      <c r="B15" s="114"/>
      <c r="C15" s="192"/>
      <c r="D15" s="145"/>
      <c r="E15" s="193"/>
      <c r="F15" s="190"/>
      <c r="G15" s="83"/>
      <c r="H15" s="83"/>
      <c r="I15" s="114"/>
    </row>
    <row r="16" spans="1:9" s="180" customFormat="1" ht="20.25">
      <c r="A16" s="178"/>
      <c r="B16" s="179" t="s">
        <v>79</v>
      </c>
      <c r="D16" s="181"/>
      <c r="E16" s="181" t="s">
        <v>288</v>
      </c>
      <c r="F16" s="182"/>
      <c r="G16" s="182"/>
      <c r="H16" s="182" t="s">
        <v>207</v>
      </c>
      <c r="I16" s="183"/>
    </row>
    <row r="17" spans="1:9" s="180" customFormat="1" ht="20.25">
      <c r="A17" s="178"/>
      <c r="B17" s="179"/>
      <c r="D17" s="181"/>
      <c r="E17" s="181"/>
      <c r="F17" s="182"/>
      <c r="G17" s="182"/>
      <c r="H17" s="182"/>
      <c r="I17" s="183"/>
    </row>
    <row r="18" spans="1:9" s="180" customFormat="1" ht="19.5" customHeight="1">
      <c r="A18" s="181"/>
      <c r="B18" s="179" t="s">
        <v>80</v>
      </c>
      <c r="D18" s="181"/>
      <c r="E18" s="184" t="s">
        <v>213</v>
      </c>
      <c r="G18" s="182"/>
      <c r="H18" s="182" t="s">
        <v>207</v>
      </c>
      <c r="I18" s="185"/>
    </row>
  </sheetData>
  <sheetProtection/>
  <mergeCells count="2">
    <mergeCell ref="B1:I4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1"/>
  <sheetViews>
    <sheetView zoomScale="76" zoomScaleNormal="76" zoomScalePageLayoutView="0" workbookViewId="0" topLeftCell="A1">
      <selection activeCell="L9" sqref="L9"/>
    </sheetView>
  </sheetViews>
  <sheetFormatPr defaultColWidth="9.140625" defaultRowHeight="12.75"/>
  <cols>
    <col min="1" max="1" width="3.57421875" style="0" customWidth="1"/>
    <col min="2" max="2" width="19.57421875" style="0" customWidth="1"/>
    <col min="3" max="3" width="29.8515625" style="0" customWidth="1"/>
    <col min="4" max="4" width="22.00390625" style="0" customWidth="1"/>
    <col min="5" max="5" width="20.140625" style="0" customWidth="1"/>
    <col min="6" max="6" width="13.8515625" style="0" customWidth="1"/>
    <col min="7" max="7" width="11.57421875" style="0" customWidth="1"/>
    <col min="8" max="8" width="12.28125" style="0" customWidth="1"/>
    <col min="14" max="14" width="22.7109375" style="0" customWidth="1"/>
  </cols>
  <sheetData>
    <row r="1" spans="2:9" ht="12.75" customHeight="1">
      <c r="B1" s="268" t="s">
        <v>338</v>
      </c>
      <c r="C1" s="268"/>
      <c r="D1" s="268"/>
      <c r="E1" s="268"/>
      <c r="F1" s="268"/>
      <c r="G1" s="268"/>
      <c r="H1" s="268"/>
      <c r="I1" s="268"/>
    </row>
    <row r="2" spans="2:9" ht="16.5" customHeight="1">
      <c r="B2" s="268"/>
      <c r="C2" s="268"/>
      <c r="D2" s="268"/>
      <c r="E2" s="268"/>
      <c r="F2" s="268"/>
      <c r="G2" s="268"/>
      <c r="H2" s="268"/>
      <c r="I2" s="268"/>
    </row>
    <row r="3" spans="2:9" ht="12.75" customHeight="1" hidden="1">
      <c r="B3" s="268"/>
      <c r="C3" s="268"/>
      <c r="D3" s="268"/>
      <c r="E3" s="268"/>
      <c r="F3" s="268"/>
      <c r="G3" s="268"/>
      <c r="H3" s="268"/>
      <c r="I3" s="268"/>
    </row>
    <row r="4" spans="2:9" ht="2.25" customHeight="1">
      <c r="B4" s="268"/>
      <c r="C4" s="268"/>
      <c r="D4" s="268"/>
      <c r="E4" s="268"/>
      <c r="F4" s="268"/>
      <c r="G4" s="268"/>
      <c r="H4" s="268"/>
      <c r="I4" s="268"/>
    </row>
    <row r="5" spans="2:9" ht="22.5" customHeight="1">
      <c r="B5" s="170" t="s">
        <v>94</v>
      </c>
      <c r="C5" s="138"/>
      <c r="D5" s="269" t="s">
        <v>336</v>
      </c>
      <c r="E5" s="269"/>
      <c r="F5" s="262"/>
      <c r="G5" s="262"/>
      <c r="H5" s="36"/>
      <c r="I5" s="47"/>
    </row>
    <row r="6" spans="1:9" ht="14.25" customHeight="1">
      <c r="A6" s="72" t="s">
        <v>68</v>
      </c>
      <c r="B6" s="139" t="s">
        <v>83</v>
      </c>
      <c r="C6" s="139" t="s">
        <v>86</v>
      </c>
      <c r="D6" s="139" t="s">
        <v>84</v>
      </c>
      <c r="E6" s="139" t="s">
        <v>85</v>
      </c>
      <c r="F6" s="18" t="s">
        <v>73</v>
      </c>
      <c r="G6" s="18" t="s">
        <v>74</v>
      </c>
      <c r="H6" s="18" t="s">
        <v>77</v>
      </c>
      <c r="I6" s="18" t="s">
        <v>78</v>
      </c>
    </row>
    <row r="7" spans="1:9" ht="85.5" customHeight="1">
      <c r="A7" s="72">
        <v>1</v>
      </c>
      <c r="B7" s="213" t="s">
        <v>264</v>
      </c>
      <c r="C7" s="123" t="s">
        <v>259</v>
      </c>
      <c r="D7" s="142" t="s">
        <v>344</v>
      </c>
      <c r="E7" s="27" t="s">
        <v>260</v>
      </c>
      <c r="F7" s="146">
        <v>18.15</v>
      </c>
      <c r="G7" s="147">
        <v>16.9</v>
      </c>
      <c r="H7" s="147">
        <f aca="true" t="shared" si="0" ref="H7:H17">F7+G7</f>
        <v>35.05</v>
      </c>
      <c r="I7" s="88">
        <v>1</v>
      </c>
    </row>
    <row r="8" spans="1:12" ht="81" customHeight="1">
      <c r="A8" s="72">
        <v>2</v>
      </c>
      <c r="B8" s="212" t="s">
        <v>342</v>
      </c>
      <c r="C8" s="123" t="s">
        <v>373</v>
      </c>
      <c r="D8" s="140" t="s">
        <v>343</v>
      </c>
      <c r="E8" s="136" t="s">
        <v>375</v>
      </c>
      <c r="F8" s="146">
        <v>15.45</v>
      </c>
      <c r="G8" s="147">
        <v>14.55</v>
      </c>
      <c r="H8" s="147">
        <f t="shared" si="0"/>
        <v>30</v>
      </c>
      <c r="I8" s="88">
        <v>2</v>
      </c>
      <c r="L8" s="11"/>
    </row>
    <row r="9" spans="1:9" ht="87.75" customHeight="1">
      <c r="A9" s="72">
        <v>3</v>
      </c>
      <c r="B9" s="212" t="s">
        <v>50</v>
      </c>
      <c r="C9" s="123" t="s">
        <v>261</v>
      </c>
      <c r="D9" s="140" t="s">
        <v>200</v>
      </c>
      <c r="E9" s="136" t="s">
        <v>95</v>
      </c>
      <c r="F9" s="146">
        <v>14.8</v>
      </c>
      <c r="G9" s="147">
        <v>15.2</v>
      </c>
      <c r="H9" s="147">
        <f t="shared" si="0"/>
        <v>30</v>
      </c>
      <c r="I9" s="88">
        <v>2</v>
      </c>
    </row>
    <row r="10" spans="1:18" ht="82.5" customHeight="1">
      <c r="A10" s="72">
        <v>4</v>
      </c>
      <c r="B10" s="212" t="s">
        <v>51</v>
      </c>
      <c r="C10" s="123" t="s">
        <v>256</v>
      </c>
      <c r="D10" s="140" t="s">
        <v>349</v>
      </c>
      <c r="E10" s="27" t="s">
        <v>255</v>
      </c>
      <c r="F10" s="146">
        <v>15.8</v>
      </c>
      <c r="G10" s="147">
        <v>12.95</v>
      </c>
      <c r="H10" s="147">
        <f t="shared" si="0"/>
        <v>28.75</v>
      </c>
      <c r="I10" s="18">
        <v>3</v>
      </c>
      <c r="R10" s="11"/>
    </row>
    <row r="11" spans="1:9" ht="86.25" customHeight="1">
      <c r="A11" s="72">
        <v>5</v>
      </c>
      <c r="B11" s="212" t="s">
        <v>36</v>
      </c>
      <c r="C11" s="123" t="s">
        <v>257</v>
      </c>
      <c r="D11" s="140" t="s">
        <v>200</v>
      </c>
      <c r="E11" s="136" t="s">
        <v>340</v>
      </c>
      <c r="F11" s="148">
        <v>15.8</v>
      </c>
      <c r="G11" s="147">
        <v>12.55</v>
      </c>
      <c r="H11" s="147">
        <f t="shared" si="0"/>
        <v>28.35</v>
      </c>
      <c r="I11" s="18">
        <v>4</v>
      </c>
    </row>
    <row r="12" spans="1:9" ht="81" customHeight="1">
      <c r="A12" s="72">
        <v>6</v>
      </c>
      <c r="B12" s="212" t="s">
        <v>47</v>
      </c>
      <c r="C12" s="123" t="s">
        <v>262</v>
      </c>
      <c r="D12" s="140" t="s">
        <v>349</v>
      </c>
      <c r="E12" s="136" t="s">
        <v>15</v>
      </c>
      <c r="F12" s="146">
        <v>15.05</v>
      </c>
      <c r="G12" s="147">
        <v>13</v>
      </c>
      <c r="H12" s="147">
        <f t="shared" si="0"/>
        <v>28.05</v>
      </c>
      <c r="I12" s="18">
        <v>5</v>
      </c>
    </row>
    <row r="13" spans="1:9" ht="87" customHeight="1">
      <c r="A13" s="72">
        <v>7</v>
      </c>
      <c r="B13" s="212" t="s">
        <v>49</v>
      </c>
      <c r="C13" s="123" t="s">
        <v>258</v>
      </c>
      <c r="D13" s="140" t="s">
        <v>91</v>
      </c>
      <c r="E13" s="27" t="s">
        <v>92</v>
      </c>
      <c r="F13" s="146">
        <v>11.7</v>
      </c>
      <c r="G13" s="147">
        <v>15.05</v>
      </c>
      <c r="H13" s="147">
        <f t="shared" si="0"/>
        <v>26.75</v>
      </c>
      <c r="I13" s="18">
        <v>6</v>
      </c>
    </row>
    <row r="14" spans="1:9" ht="76.5" customHeight="1">
      <c r="A14" s="72">
        <f>A13+1</f>
        <v>8</v>
      </c>
      <c r="B14" s="212" t="s">
        <v>317</v>
      </c>
      <c r="C14" s="123" t="s">
        <v>382</v>
      </c>
      <c r="D14" s="140" t="s">
        <v>243</v>
      </c>
      <c r="E14" s="136" t="s">
        <v>318</v>
      </c>
      <c r="F14" s="146">
        <v>16.5</v>
      </c>
      <c r="G14" s="147">
        <v>10.1</v>
      </c>
      <c r="H14" s="147">
        <f t="shared" si="0"/>
        <v>26.6</v>
      </c>
      <c r="I14" s="18">
        <v>7</v>
      </c>
    </row>
    <row r="15" spans="1:9" ht="79.5" customHeight="1">
      <c r="A15" s="72">
        <f>A14+1</f>
        <v>9</v>
      </c>
      <c r="B15" s="212" t="s">
        <v>316</v>
      </c>
      <c r="C15" s="123" t="s">
        <v>376</v>
      </c>
      <c r="D15" s="140" t="s">
        <v>91</v>
      </c>
      <c r="E15" s="136" t="s">
        <v>348</v>
      </c>
      <c r="F15" s="146">
        <v>12.25</v>
      </c>
      <c r="G15" s="147">
        <v>13.3</v>
      </c>
      <c r="H15" s="147">
        <f t="shared" si="0"/>
        <v>25.55</v>
      </c>
      <c r="I15" s="18">
        <v>8</v>
      </c>
    </row>
    <row r="16" spans="1:9" ht="76.5" customHeight="1">
      <c r="A16" s="72">
        <f>A14+1</f>
        <v>9</v>
      </c>
      <c r="B16" s="212" t="s">
        <v>319</v>
      </c>
      <c r="C16" s="123" t="s">
        <v>374</v>
      </c>
      <c r="D16" s="140" t="s">
        <v>270</v>
      </c>
      <c r="E16" s="136" t="s">
        <v>320</v>
      </c>
      <c r="F16" s="146">
        <v>12.1</v>
      </c>
      <c r="G16" s="147">
        <v>12</v>
      </c>
      <c r="H16" s="147">
        <f t="shared" si="0"/>
        <v>24.1</v>
      </c>
      <c r="I16" s="18">
        <v>9</v>
      </c>
    </row>
    <row r="17" spans="1:9" ht="83.25" customHeight="1">
      <c r="A17" s="72"/>
      <c r="B17" s="212" t="s">
        <v>330</v>
      </c>
      <c r="C17" s="123" t="s">
        <v>385</v>
      </c>
      <c r="D17" s="140" t="s">
        <v>349</v>
      </c>
      <c r="E17" s="136" t="s">
        <v>205</v>
      </c>
      <c r="F17" s="146">
        <v>11</v>
      </c>
      <c r="G17" s="147">
        <v>10.5</v>
      </c>
      <c r="H17" s="147">
        <f t="shared" si="0"/>
        <v>21.5</v>
      </c>
      <c r="I17" s="18">
        <v>10</v>
      </c>
    </row>
    <row r="18" ht="3" customHeight="1"/>
    <row r="19" spans="1:9" s="180" customFormat="1" ht="20.25">
      <c r="A19" s="178"/>
      <c r="B19" s="184" t="s">
        <v>79</v>
      </c>
      <c r="D19" s="181"/>
      <c r="E19" s="181" t="s">
        <v>288</v>
      </c>
      <c r="F19" s="182"/>
      <c r="G19" s="182"/>
      <c r="H19" s="182" t="s">
        <v>207</v>
      </c>
      <c r="I19" s="183"/>
    </row>
    <row r="20" spans="1:9" s="180" customFormat="1" ht="12" customHeight="1">
      <c r="A20" s="178"/>
      <c r="B20" s="184"/>
      <c r="D20" s="181"/>
      <c r="E20" s="181"/>
      <c r="F20" s="182"/>
      <c r="G20" s="182"/>
      <c r="H20" s="182"/>
      <c r="I20" s="183"/>
    </row>
    <row r="21" spans="1:9" s="180" customFormat="1" ht="19.5" customHeight="1">
      <c r="A21" s="181"/>
      <c r="B21" s="184" t="s">
        <v>80</v>
      </c>
      <c r="D21" s="181"/>
      <c r="E21" s="184" t="s">
        <v>213</v>
      </c>
      <c r="G21" s="182"/>
      <c r="H21" s="182" t="s">
        <v>207</v>
      </c>
      <c r="I21" s="185"/>
    </row>
  </sheetData>
  <sheetProtection/>
  <mergeCells count="3">
    <mergeCell ref="B1:I4"/>
    <mergeCell ref="F5:G5"/>
    <mergeCell ref="D5:E5"/>
  </mergeCells>
  <printOptions/>
  <pageMargins left="0.08" right="0.57" top="0.25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"/>
  <sheetViews>
    <sheetView zoomScale="87" zoomScaleNormal="87" zoomScalePageLayoutView="0" workbookViewId="0" topLeftCell="A7">
      <selection activeCell="L9" sqref="L9"/>
    </sheetView>
  </sheetViews>
  <sheetFormatPr defaultColWidth="9.140625" defaultRowHeight="12.75"/>
  <cols>
    <col min="1" max="1" width="19.57421875" style="0" customWidth="1"/>
    <col min="2" max="2" width="29.00390625" style="0" customWidth="1"/>
    <col min="3" max="3" width="17.140625" style="0" customWidth="1"/>
    <col min="4" max="4" width="21.28125" style="0" customWidth="1"/>
    <col min="5" max="5" width="11.57421875" style="0" customWidth="1"/>
    <col min="6" max="6" width="8.57421875" style="0" customWidth="1"/>
    <col min="7" max="8" width="9.28125" style="0" customWidth="1"/>
  </cols>
  <sheetData>
    <row r="1" spans="1:8" ht="12.75" customHeight="1">
      <c r="A1" s="266" t="s">
        <v>338</v>
      </c>
      <c r="B1" s="266"/>
      <c r="C1" s="266"/>
      <c r="D1" s="266"/>
      <c r="E1" s="266"/>
      <c r="F1" s="266"/>
      <c r="G1" s="266"/>
      <c r="H1" s="266"/>
    </row>
    <row r="2" spans="1:8" ht="12.75">
      <c r="A2" s="266"/>
      <c r="B2" s="266"/>
      <c r="C2" s="266"/>
      <c r="D2" s="266"/>
      <c r="E2" s="266"/>
      <c r="F2" s="266"/>
      <c r="G2" s="266"/>
      <c r="H2" s="266"/>
    </row>
    <row r="3" spans="1:8" ht="12.75">
      <c r="A3" s="266"/>
      <c r="B3" s="266"/>
      <c r="C3" s="266"/>
      <c r="D3" s="266"/>
      <c r="E3" s="266"/>
      <c r="F3" s="266"/>
      <c r="G3" s="266"/>
      <c r="H3" s="266"/>
    </row>
    <row r="4" spans="1:8" ht="12.75">
      <c r="A4" s="266"/>
      <c r="B4" s="266"/>
      <c r="C4" s="266"/>
      <c r="D4" s="266"/>
      <c r="E4" s="266"/>
      <c r="F4" s="266"/>
      <c r="G4" s="266"/>
      <c r="H4" s="266"/>
    </row>
    <row r="5" spans="1:9" ht="29.25" customHeight="1">
      <c r="A5" s="168" t="s">
        <v>98</v>
      </c>
      <c r="B5" s="116"/>
      <c r="C5" s="270" t="s">
        <v>336</v>
      </c>
      <c r="D5" s="270"/>
      <c r="E5" s="267"/>
      <c r="F5" s="267"/>
      <c r="G5" s="36"/>
      <c r="H5" s="47"/>
      <c r="I5" s="36"/>
    </row>
    <row r="6" spans="1:9" ht="15">
      <c r="A6" s="39" t="s">
        <v>83</v>
      </c>
      <c r="B6" s="39" t="s">
        <v>86</v>
      </c>
      <c r="C6" s="39" t="s">
        <v>84</v>
      </c>
      <c r="D6" s="39" t="s">
        <v>85</v>
      </c>
      <c r="E6" s="39" t="s">
        <v>73</v>
      </c>
      <c r="F6" s="39" t="s">
        <v>74</v>
      </c>
      <c r="G6" s="39" t="s">
        <v>77</v>
      </c>
      <c r="H6" s="39" t="s">
        <v>78</v>
      </c>
      <c r="I6" s="36"/>
    </row>
    <row r="7" spans="1:9" ht="99" customHeight="1">
      <c r="A7" s="39" t="s">
        <v>96</v>
      </c>
      <c r="B7" s="124" t="s">
        <v>411</v>
      </c>
      <c r="C7" s="25" t="s">
        <v>347</v>
      </c>
      <c r="D7" s="58" t="s">
        <v>97</v>
      </c>
      <c r="E7" s="57">
        <v>18.4</v>
      </c>
      <c r="F7" s="55">
        <v>17.5</v>
      </c>
      <c r="G7" s="55">
        <f>E7+F7</f>
        <v>35.9</v>
      </c>
      <c r="H7" s="89">
        <v>1</v>
      </c>
      <c r="I7" s="36"/>
    </row>
    <row r="8" spans="1:9" ht="82.5" customHeight="1">
      <c r="A8" s="39" t="s">
        <v>345</v>
      </c>
      <c r="B8" s="124" t="s">
        <v>412</v>
      </c>
      <c r="C8" s="25" t="s">
        <v>343</v>
      </c>
      <c r="D8" s="256" t="s">
        <v>383</v>
      </c>
      <c r="E8" s="57">
        <v>16.4</v>
      </c>
      <c r="F8" s="55">
        <v>13.85</v>
      </c>
      <c r="G8" s="55">
        <f>E8+F8</f>
        <v>30.25</v>
      </c>
      <c r="H8" s="89">
        <v>2</v>
      </c>
      <c r="I8" s="36"/>
    </row>
    <row r="9" spans="1:9" ht="96.75" customHeight="1">
      <c r="A9" s="41" t="s">
        <v>37</v>
      </c>
      <c r="B9" s="124" t="s">
        <v>413</v>
      </c>
      <c r="C9" s="29" t="s">
        <v>346</v>
      </c>
      <c r="D9" s="23" t="s">
        <v>93</v>
      </c>
      <c r="E9" s="60">
        <v>17.65</v>
      </c>
      <c r="F9" s="55">
        <v>12.5</v>
      </c>
      <c r="G9" s="55">
        <f>E9+F9</f>
        <v>30.15</v>
      </c>
      <c r="H9" s="89">
        <v>3</v>
      </c>
      <c r="I9" s="36"/>
    </row>
    <row r="10" spans="1:9" ht="15">
      <c r="A10" s="36"/>
      <c r="B10" s="36"/>
      <c r="C10" s="36"/>
      <c r="D10" s="36"/>
      <c r="E10" s="36"/>
      <c r="F10" s="36"/>
      <c r="G10" s="36"/>
      <c r="H10" s="36"/>
      <c r="I10" s="36"/>
    </row>
    <row r="11" spans="1:9" s="180" customFormat="1" ht="20.25">
      <c r="A11" s="178"/>
      <c r="B11" s="184" t="s">
        <v>79</v>
      </c>
      <c r="D11" s="181"/>
      <c r="E11" s="181" t="s">
        <v>288</v>
      </c>
      <c r="F11" s="182"/>
      <c r="G11" s="182"/>
      <c r="H11" s="182" t="s">
        <v>207</v>
      </c>
      <c r="I11" s="183"/>
    </row>
    <row r="12" spans="1:9" s="180" customFormat="1" ht="20.25">
      <c r="A12" s="178"/>
      <c r="B12" s="184"/>
      <c r="D12" s="181"/>
      <c r="E12" s="181"/>
      <c r="F12" s="182"/>
      <c r="G12" s="182"/>
      <c r="H12" s="182"/>
      <c r="I12" s="183"/>
    </row>
    <row r="13" spans="1:9" s="180" customFormat="1" ht="19.5" customHeight="1">
      <c r="A13" s="181"/>
      <c r="B13" s="184" t="s">
        <v>80</v>
      </c>
      <c r="D13" s="181"/>
      <c r="E13" s="184" t="s">
        <v>213</v>
      </c>
      <c r="G13" s="182"/>
      <c r="H13" s="182" t="s">
        <v>207</v>
      </c>
      <c r="I13" s="185"/>
    </row>
  </sheetData>
  <sheetProtection/>
  <mergeCells count="3">
    <mergeCell ref="A1:H4"/>
    <mergeCell ref="E5:F5"/>
    <mergeCell ref="C5:D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ДЮСШ9</dc:creator>
  <cp:keywords/>
  <dc:description/>
  <cp:lastModifiedBy>ANNA</cp:lastModifiedBy>
  <cp:lastPrinted>2018-10-28T15:00:29Z</cp:lastPrinted>
  <dcterms:created xsi:type="dcterms:W3CDTF">2016-10-12T23:51:05Z</dcterms:created>
  <dcterms:modified xsi:type="dcterms:W3CDTF">2018-11-01T12:32:20Z</dcterms:modified>
  <cp:category/>
  <cp:version/>
  <cp:contentType/>
  <cp:contentStatus/>
  <cp:revision>131</cp:revision>
</cp:coreProperties>
</file>